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0" windowWidth="18555" windowHeight="11010" firstSheet="1" activeTab="1"/>
  </bookViews>
  <sheets>
    <sheet name="январь 2016" sheetId="1" r:id="rId1"/>
    <sheet name="декабрь" sheetId="2" r:id="rId2"/>
  </sheets>
  <definedNames>
    <definedName name="_xlnm.Print_Area" localSheetId="0">'январь 2016'!$A$1:$DF$58</definedName>
  </definedNames>
  <calcPr fullCalcOnLoad="1" refMode="R1C1"/>
</workbook>
</file>

<file path=xl/sharedStrings.xml><?xml version="1.0" encoding="utf-8"?>
<sst xmlns="http://schemas.openxmlformats.org/spreadsheetml/2006/main" count="256" uniqueCount="89">
  <si>
    <t>за</t>
  </si>
  <si>
    <t xml:space="preserve"> г.</t>
  </si>
  <si>
    <t>Коды</t>
  </si>
  <si>
    <t>Форма по ОКУД</t>
  </si>
  <si>
    <t>0710002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</si>
  <si>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</si>
  <si>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</si>
  <si>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</si>
  <si>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</si>
  <si>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</si>
  <si>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</si>
  <si>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</si>
  <si>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</si>
  <si>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</si>
  <si>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</si>
  <si>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</si>
  <si>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</si>
  <si>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 xml:space="preserve">Поясне-
ния </t>
  </si>
  <si>
    <t xml:space="preserve">Наименование показателя </t>
  </si>
  <si>
    <t>Код</t>
  </si>
  <si>
    <t>За</t>
  </si>
  <si>
    <t xml:space="preserve">Выручка 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</si>
  <si>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</si>
  <si>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</si>
  <si>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</si>
  <si>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</si>
  <si>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</si>
  <si>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</si>
  <si>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</si>
  <si>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</si>
  <si>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</si>
  <si>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</si>
  <si>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</si>
  <si>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</si>
  <si>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</si>
  <si>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</si>
  <si>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</si>
  <si>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</si>
  <si>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</si>
  <si>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</si>
  <si>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показателя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</si>
  <si>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</si>
  <si>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</si>
  <si>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</si>
  <si>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</si>
  <si>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</si>
  <si>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</si>
  <si>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</si>
  <si>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</si>
  <si>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</si>
  <si>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</si>
  <si>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</si>
  <si>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</si>
  <si>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</si>
  <si>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Отчет о финансовых результатах</t>
  </si>
  <si>
    <t>Единица измерения: тыс. руб.</t>
  </si>
  <si>
    <t xml:space="preserve">к Положению о порядке формирования
</t>
  </si>
  <si>
    <t>бухгалтерской (финансовой) отчетности по РСБУ</t>
  </si>
  <si>
    <t>Приложение №3</t>
  </si>
  <si>
    <t>в т.ч. постоянные налоговые активы (обязательства)</t>
  </si>
  <si>
    <t>31</t>
  </si>
  <si>
    <t>57468757</t>
  </si>
  <si>
    <t>4633013798</t>
  </si>
  <si>
    <t>51.56.4</t>
  </si>
  <si>
    <t>16</t>
  </si>
  <si>
    <t>оптовая (розничная) торговля электроэнергией</t>
  </si>
  <si>
    <t>-</t>
  </si>
  <si>
    <t>Петрова А.Л.</t>
  </si>
  <si>
    <t>февраля</t>
  </si>
  <si>
    <t>январь</t>
  </si>
  <si>
    <t>марта</t>
  </si>
  <si>
    <t>384</t>
  </si>
  <si>
    <t>01</t>
  </si>
  <si>
    <t>10</t>
  </si>
  <si>
    <t>15</t>
  </si>
  <si>
    <t>24</t>
  </si>
  <si>
    <t>1 22 67</t>
  </si>
  <si>
    <t>2016</t>
  </si>
  <si>
    <t xml:space="preserve">         АО "КМА-Энергосбыт"</t>
  </si>
  <si>
    <t xml:space="preserve">         частная, АО</t>
  </si>
  <si>
    <t>Щербина Е.С.</t>
  </si>
  <si>
    <t>СПРАВОЧНО                                                     Базовая прибыль (убыток) на акцию</t>
  </si>
  <si>
    <t>17</t>
  </si>
  <si>
    <t>12</t>
  </si>
  <si>
    <t xml:space="preserve">январь-декабрь </t>
  </si>
  <si>
    <t>январь-декабрь</t>
  </si>
  <si>
    <t>январь- декабрь</t>
  </si>
  <si>
    <t>35.14     46.71</t>
  </si>
  <si>
    <t>Масловский С.Ю.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</si>
</sst>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right"/>
    </xf>
    <xf numFmtId="49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3" fontId="2" fillId="0" borderId="2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49" fontId="5" fillId="34" borderId="10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wrapText="1" indent="1"/>
    </xf>
    <xf numFmtId="0" fontId="2" fillId="34" borderId="17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3" fontId="2" fillId="34" borderId="24" xfId="0" applyNumberFormat="1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 horizontal="center"/>
    </xf>
    <xf numFmtId="3" fontId="2" fillId="34" borderId="17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18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3" fontId="2" fillId="0" borderId="39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 horizontal="left" indent="1"/>
    </xf>
    <xf numFmtId="0" fontId="7" fillId="0" borderId="17" xfId="0" applyFont="1" applyBorder="1" applyAlignment="1">
      <alignment horizontal="left" indent="1"/>
    </xf>
    <xf numFmtId="3" fontId="7" fillId="0" borderId="2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/>
    </xf>
    <xf numFmtId="3" fontId="2" fillId="0" borderId="2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56"/>
  <sheetViews>
    <sheetView view="pageBreakPreview" zoomScaleSheetLayoutView="100" zoomScalePageLayoutView="0" workbookViewId="0" topLeftCell="A18">
      <selection activeCell="A50" sqref="A50:L50"/>
    </sheetView>
  </sheetViews>
  <sheetFormatPr defaultColWidth="0.875" defaultRowHeight="12.75"/>
  <cols>
    <col min="1" max="16384" width="0.875" style="1" customWidth="1"/>
  </cols>
  <sheetData>
    <row r="1" ht="12.75">
      <c r="BI1" s="1" t="s">
        <v>58</v>
      </c>
    </row>
    <row r="2" spans="54:61" ht="12.75">
      <c r="BB2" s="18"/>
      <c r="BI2" s="18" t="s">
        <v>56</v>
      </c>
    </row>
    <row r="3" spans="54:61" ht="12.75">
      <c r="BB3" s="18"/>
      <c r="BI3" s="18" t="s">
        <v>57</v>
      </c>
    </row>
    <row r="5" spans="1:110" ht="14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</row>
    <row r="6" spans="1:110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</row>
    <row r="8" spans="1:90" s="2" customFormat="1" ht="15">
      <c r="A8" s="173" t="s">
        <v>54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</row>
    <row r="9" spans="1:110" s="4" customFormat="1" ht="1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Y9" s="3"/>
      <c r="Z9" s="3"/>
      <c r="AA9" s="3"/>
      <c r="AB9" s="5" t="s">
        <v>0</v>
      </c>
      <c r="AC9" s="3"/>
      <c r="AD9" s="174" t="s">
        <v>69</v>
      </c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5">
        <v>20</v>
      </c>
      <c r="AX9" s="175"/>
      <c r="AY9" s="175"/>
      <c r="AZ9" s="175"/>
      <c r="BA9" s="176" t="s">
        <v>64</v>
      </c>
      <c r="BB9" s="176"/>
      <c r="BC9" s="176"/>
      <c r="BD9" s="176"/>
      <c r="BE9" s="3" t="s">
        <v>1</v>
      </c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177" t="s">
        <v>2</v>
      </c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9"/>
    </row>
    <row r="10" spans="89:110" s="4" customFormat="1" ht="12">
      <c r="CK10" s="6" t="s">
        <v>3</v>
      </c>
      <c r="CM10" s="180" t="s">
        <v>4</v>
      </c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2"/>
    </row>
    <row r="11" spans="89:110" s="4" customFormat="1" ht="12">
      <c r="CK11" s="6" t="s">
        <v>5</v>
      </c>
      <c r="CM11" s="171" t="s">
        <v>60</v>
      </c>
      <c r="CN11" s="58"/>
      <c r="CO11" s="58"/>
      <c r="CP11" s="58"/>
      <c r="CQ11" s="58"/>
      <c r="CR11" s="59"/>
      <c r="CS11" s="57" t="s">
        <v>72</v>
      </c>
      <c r="CT11" s="58"/>
      <c r="CU11" s="58"/>
      <c r="CV11" s="58"/>
      <c r="CW11" s="58"/>
      <c r="CX11" s="58"/>
      <c r="CY11" s="58"/>
      <c r="CZ11" s="59"/>
      <c r="DA11" s="57" t="s">
        <v>77</v>
      </c>
      <c r="DB11" s="58"/>
      <c r="DC11" s="58"/>
      <c r="DD11" s="58"/>
      <c r="DE11" s="58"/>
      <c r="DF11" s="172"/>
    </row>
    <row r="12" spans="1:110" s="4" customFormat="1" ht="12">
      <c r="A12" s="4" t="s">
        <v>6</v>
      </c>
      <c r="N12" s="166" t="s">
        <v>78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CK12" s="6" t="s">
        <v>7</v>
      </c>
      <c r="CM12" s="171" t="s">
        <v>61</v>
      </c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172"/>
    </row>
    <row r="13" spans="1:110" s="4" customFormat="1" ht="12">
      <c r="A13" s="4" t="s">
        <v>8</v>
      </c>
      <c r="CK13" s="6" t="s">
        <v>9</v>
      </c>
      <c r="CM13" s="171" t="s">
        <v>62</v>
      </c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172"/>
    </row>
    <row r="14" spans="1:110" s="4" customFormat="1" ht="12" customHeight="1">
      <c r="A14" s="7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6" t="s">
        <v>11</v>
      </c>
      <c r="CM14" s="161" t="s">
        <v>63</v>
      </c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3"/>
    </row>
    <row r="15" spans="1:110" s="4" customFormat="1" ht="12" customHeight="1">
      <c r="A15" s="7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66" t="s">
        <v>65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9"/>
      <c r="CD15" s="9"/>
      <c r="CE15" s="9"/>
      <c r="CF15" s="9"/>
      <c r="CG15" s="9"/>
      <c r="CH15" s="9"/>
      <c r="CI15" s="9"/>
      <c r="CJ15" s="9"/>
      <c r="CK15" s="6" t="s">
        <v>13</v>
      </c>
      <c r="CM15" s="164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165"/>
    </row>
    <row r="16" spans="1:110" s="4" customFormat="1" ht="12" customHeight="1">
      <c r="A16" s="10" t="s">
        <v>14</v>
      </c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9"/>
      <c r="CJ16" s="9"/>
      <c r="CK16" s="9"/>
      <c r="CM16" s="161" t="s">
        <v>76</v>
      </c>
      <c r="CN16" s="162"/>
      <c r="CO16" s="162"/>
      <c r="CP16" s="162"/>
      <c r="CQ16" s="162"/>
      <c r="CR16" s="162"/>
      <c r="CS16" s="162"/>
      <c r="CT16" s="162"/>
      <c r="CU16" s="162"/>
      <c r="CV16" s="167"/>
      <c r="CW16" s="169" t="s">
        <v>64</v>
      </c>
      <c r="CX16" s="162"/>
      <c r="CY16" s="162"/>
      <c r="CZ16" s="162"/>
      <c r="DA16" s="162"/>
      <c r="DB16" s="162"/>
      <c r="DC16" s="162"/>
      <c r="DD16" s="162"/>
      <c r="DE16" s="162"/>
      <c r="DF16" s="163"/>
    </row>
    <row r="17" spans="1:110" s="4" customFormat="1" ht="12">
      <c r="A17" s="166" t="s">
        <v>79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CK17" s="6" t="s">
        <v>15</v>
      </c>
      <c r="CM17" s="164"/>
      <c r="CN17" s="27"/>
      <c r="CO17" s="27"/>
      <c r="CP17" s="27"/>
      <c r="CQ17" s="27"/>
      <c r="CR17" s="27"/>
      <c r="CS17" s="27"/>
      <c r="CT17" s="27"/>
      <c r="CU17" s="27"/>
      <c r="CV17" s="168"/>
      <c r="CW17" s="170"/>
      <c r="CX17" s="27"/>
      <c r="CY17" s="27"/>
      <c r="CZ17" s="27"/>
      <c r="DA17" s="27"/>
      <c r="DB17" s="27"/>
      <c r="DC17" s="27"/>
      <c r="DD17" s="27"/>
      <c r="DE17" s="27"/>
      <c r="DF17" s="165"/>
    </row>
    <row r="18" spans="1:110" s="4" customFormat="1" ht="12.75" thickBot="1">
      <c r="A18" s="4" t="s">
        <v>55</v>
      </c>
      <c r="CK18" s="6" t="s">
        <v>16</v>
      </c>
      <c r="CM18" s="158" t="s">
        <v>71</v>
      </c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60"/>
    </row>
    <row r="19" ht="29.25" customHeight="1"/>
    <row r="20" spans="1:110" ht="18" customHeight="1">
      <c r="A20" s="118" t="s">
        <v>17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20"/>
      <c r="M20" s="60" t="s">
        <v>18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2"/>
      <c r="BL20" s="60" t="s">
        <v>19</v>
      </c>
      <c r="BM20" s="61"/>
      <c r="BN20" s="61"/>
      <c r="BO20" s="61"/>
      <c r="BP20" s="61"/>
      <c r="BQ20" s="61"/>
      <c r="BR20" s="62"/>
      <c r="BS20" s="74" t="s">
        <v>20</v>
      </c>
      <c r="BT20" s="75"/>
      <c r="BU20" s="75"/>
      <c r="BV20" s="75"/>
      <c r="BW20" s="75"/>
      <c r="BX20" s="75"/>
      <c r="BY20" s="75"/>
      <c r="BZ20" s="48" t="s">
        <v>69</v>
      </c>
      <c r="CA20" s="48"/>
      <c r="CB20" s="48"/>
      <c r="CC20" s="48"/>
      <c r="CD20" s="48"/>
      <c r="CE20" s="48"/>
      <c r="CF20" s="48"/>
      <c r="CG20" s="48"/>
      <c r="CH20" s="48"/>
      <c r="CI20" s="108"/>
      <c r="CJ20" s="108"/>
      <c r="CK20" s="108"/>
      <c r="CL20" s="109"/>
      <c r="CM20" s="74" t="s">
        <v>20</v>
      </c>
      <c r="CN20" s="75"/>
      <c r="CO20" s="75"/>
      <c r="CP20" s="75"/>
      <c r="CQ20" s="75"/>
      <c r="CR20" s="75"/>
      <c r="CS20" s="75"/>
      <c r="CT20" s="48" t="s">
        <v>69</v>
      </c>
      <c r="CU20" s="48"/>
      <c r="CV20" s="48"/>
      <c r="CW20" s="48"/>
      <c r="CX20" s="48"/>
      <c r="CY20" s="48"/>
      <c r="CZ20" s="48"/>
      <c r="DA20" s="48"/>
      <c r="DB20" s="48"/>
      <c r="DC20" s="108"/>
      <c r="DD20" s="108"/>
      <c r="DE20" s="108"/>
      <c r="DF20" s="109"/>
    </row>
    <row r="21" spans="1:110" ht="12.75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M21" s="63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5"/>
      <c r="BL21" s="63"/>
      <c r="BM21" s="64"/>
      <c r="BN21" s="64"/>
      <c r="BO21" s="64"/>
      <c r="BP21" s="64"/>
      <c r="BQ21" s="64"/>
      <c r="BR21" s="65"/>
      <c r="BS21" s="110">
        <v>20</v>
      </c>
      <c r="BT21" s="111"/>
      <c r="BU21" s="111"/>
      <c r="BV21" s="111"/>
      <c r="BW21" s="111"/>
      <c r="BX21" s="111"/>
      <c r="BY21" s="111"/>
      <c r="BZ21" s="111"/>
      <c r="CA21" s="71" t="s">
        <v>64</v>
      </c>
      <c r="CB21" s="71"/>
      <c r="CC21" s="71"/>
      <c r="CD21" s="71"/>
      <c r="CE21" s="72" t="s">
        <v>1</v>
      </c>
      <c r="CF21" s="72"/>
      <c r="CG21" s="72"/>
      <c r="CH21" s="72"/>
      <c r="CI21" s="72"/>
      <c r="CJ21" s="72"/>
      <c r="CK21" s="72"/>
      <c r="CL21" s="73"/>
      <c r="CM21" s="110">
        <v>20</v>
      </c>
      <c r="CN21" s="111"/>
      <c r="CO21" s="111"/>
      <c r="CP21" s="111"/>
      <c r="CQ21" s="111"/>
      <c r="CR21" s="111"/>
      <c r="CS21" s="111"/>
      <c r="CT21" s="111"/>
      <c r="CU21" s="71" t="s">
        <v>74</v>
      </c>
      <c r="CV21" s="71"/>
      <c r="CW21" s="71"/>
      <c r="CX21" s="71"/>
      <c r="CY21" s="72" t="s">
        <v>1</v>
      </c>
      <c r="CZ21" s="72"/>
      <c r="DA21" s="72"/>
      <c r="DB21" s="72"/>
      <c r="DC21" s="72"/>
      <c r="DD21" s="72"/>
      <c r="DE21" s="72"/>
      <c r="DF21" s="73"/>
    </row>
    <row r="22" spans="1:110" ht="6.75" customHeight="1" thickBo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6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8"/>
      <c r="BL22" s="66"/>
      <c r="BM22" s="67"/>
      <c r="BN22" s="67"/>
      <c r="BO22" s="67"/>
      <c r="BP22" s="67"/>
      <c r="BQ22" s="67"/>
      <c r="BR22" s="68"/>
      <c r="BS22" s="76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8"/>
      <c r="CM22" s="76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8"/>
    </row>
    <row r="23" spans="1:110" ht="12.7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9"/>
      <c r="M23" s="11"/>
      <c r="N23" s="50" t="s">
        <v>21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1"/>
      <c r="BL23" s="39">
        <v>2110</v>
      </c>
      <c r="BM23" s="40"/>
      <c r="BN23" s="40"/>
      <c r="BO23" s="40"/>
      <c r="BP23" s="40"/>
      <c r="BQ23" s="40"/>
      <c r="BR23" s="41"/>
      <c r="BS23" s="153">
        <v>1505709</v>
      </c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5"/>
      <c r="CM23" s="156">
        <v>1110579</v>
      </c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7"/>
    </row>
    <row r="24" spans="1:110" ht="12.7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9"/>
      <c r="M24" s="11"/>
      <c r="N24" s="50" t="s">
        <v>22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1"/>
      <c r="BL24" s="39">
        <v>2120</v>
      </c>
      <c r="BM24" s="40"/>
      <c r="BN24" s="40"/>
      <c r="BO24" s="40"/>
      <c r="BP24" s="40"/>
      <c r="BQ24" s="40"/>
      <c r="BR24" s="41"/>
      <c r="BS24" s="147" t="s">
        <v>23</v>
      </c>
      <c r="BT24" s="148"/>
      <c r="BU24" s="128">
        <v>1379272</v>
      </c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32" t="s">
        <v>24</v>
      </c>
      <c r="CL24" s="149"/>
      <c r="CM24" s="150" t="s">
        <v>23</v>
      </c>
      <c r="CN24" s="148"/>
      <c r="CO24" s="128">
        <v>1100696</v>
      </c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32" t="s">
        <v>24</v>
      </c>
      <c r="DF24" s="133"/>
    </row>
    <row r="25" spans="1:110" ht="12.7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11"/>
      <c r="N25" s="50" t="s">
        <v>25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1"/>
      <c r="BL25" s="39">
        <v>2100</v>
      </c>
      <c r="BM25" s="40"/>
      <c r="BN25" s="40"/>
      <c r="BO25" s="40"/>
      <c r="BP25" s="40"/>
      <c r="BQ25" s="40"/>
      <c r="BR25" s="41"/>
      <c r="BS25" s="127">
        <f>BS23-BU24</f>
        <v>126437</v>
      </c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31"/>
      <c r="CM25" s="127">
        <f>CM23-CO24</f>
        <v>9883</v>
      </c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9"/>
    </row>
    <row r="26" spans="1:110" ht="12.7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11"/>
      <c r="N26" s="50" t="s">
        <v>26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1"/>
      <c r="BL26" s="39">
        <v>2210</v>
      </c>
      <c r="BM26" s="40"/>
      <c r="BN26" s="40"/>
      <c r="BO26" s="40"/>
      <c r="BP26" s="40"/>
      <c r="BQ26" s="40"/>
      <c r="BR26" s="41"/>
      <c r="BS26" s="147" t="s">
        <v>23</v>
      </c>
      <c r="BT26" s="148"/>
      <c r="BU26" s="128">
        <v>1844</v>
      </c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32"/>
      <c r="CL26" s="149"/>
      <c r="CM26" s="150" t="s">
        <v>23</v>
      </c>
      <c r="CN26" s="148"/>
      <c r="CO26" s="128">
        <v>1831</v>
      </c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32" t="s">
        <v>24</v>
      </c>
      <c r="DF26" s="133"/>
    </row>
    <row r="27" spans="1:110" ht="12.7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11"/>
      <c r="N27" s="50" t="s">
        <v>27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1"/>
      <c r="BL27" s="39">
        <v>2220</v>
      </c>
      <c r="BM27" s="40"/>
      <c r="BN27" s="40"/>
      <c r="BO27" s="40"/>
      <c r="BP27" s="40"/>
      <c r="BQ27" s="40"/>
      <c r="BR27" s="41"/>
      <c r="BS27" s="147" t="s">
        <v>23</v>
      </c>
      <c r="BT27" s="148"/>
      <c r="BU27" s="128">
        <v>1437</v>
      </c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32"/>
      <c r="CL27" s="149"/>
      <c r="CM27" s="150" t="s">
        <v>23</v>
      </c>
      <c r="CN27" s="148"/>
      <c r="CO27" s="128">
        <v>953</v>
      </c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32" t="s">
        <v>24</v>
      </c>
      <c r="DF27" s="133"/>
    </row>
    <row r="28" spans="1:110" ht="12.7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/>
      <c r="M28" s="11"/>
      <c r="N28" s="151" t="s">
        <v>28</v>
      </c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2"/>
      <c r="BL28" s="39">
        <v>2200</v>
      </c>
      <c r="BM28" s="40"/>
      <c r="BN28" s="40"/>
      <c r="BO28" s="40"/>
      <c r="BP28" s="40"/>
      <c r="BQ28" s="40"/>
      <c r="BR28" s="41"/>
      <c r="BS28" s="127">
        <f>BS25-BU26-BU27</f>
        <v>123156</v>
      </c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31"/>
      <c r="CM28" s="127">
        <f>CM25-CO26-CO27</f>
        <v>7099</v>
      </c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9"/>
    </row>
    <row r="29" spans="1:110" ht="12.7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11"/>
      <c r="N29" s="50" t="s">
        <v>29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1"/>
      <c r="BL29" s="39">
        <v>2310</v>
      </c>
      <c r="BM29" s="40"/>
      <c r="BN29" s="40"/>
      <c r="BO29" s="40"/>
      <c r="BP29" s="40"/>
      <c r="BQ29" s="40"/>
      <c r="BR29" s="41"/>
      <c r="BS29" s="127" t="s">
        <v>66</v>
      </c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9"/>
      <c r="CM29" s="130" t="s">
        <v>66</v>
      </c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31"/>
    </row>
    <row r="30" spans="1:110" ht="12.7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11"/>
      <c r="N30" s="50" t="s">
        <v>30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1"/>
      <c r="BL30" s="39">
        <v>2320</v>
      </c>
      <c r="BM30" s="40"/>
      <c r="BN30" s="40"/>
      <c r="BO30" s="40"/>
      <c r="BP30" s="40"/>
      <c r="BQ30" s="40"/>
      <c r="BR30" s="41"/>
      <c r="BS30" s="127">
        <v>11</v>
      </c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9"/>
      <c r="CM30" s="130">
        <v>21</v>
      </c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31"/>
    </row>
    <row r="31" spans="1:110" ht="12.7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11"/>
      <c r="N31" s="50" t="s">
        <v>31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1"/>
      <c r="BL31" s="39">
        <v>2330</v>
      </c>
      <c r="BM31" s="40"/>
      <c r="BN31" s="40"/>
      <c r="BO31" s="40"/>
      <c r="BP31" s="40"/>
      <c r="BQ31" s="40"/>
      <c r="BR31" s="41"/>
      <c r="BS31" s="147" t="s">
        <v>23</v>
      </c>
      <c r="BT31" s="148"/>
      <c r="BU31" s="128" t="s">
        <v>66</v>
      </c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32" t="s">
        <v>24</v>
      </c>
      <c r="CL31" s="149"/>
      <c r="CM31" s="150" t="s">
        <v>23</v>
      </c>
      <c r="CN31" s="148"/>
      <c r="CO31" s="128" t="s">
        <v>66</v>
      </c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32" t="s">
        <v>24</v>
      </c>
      <c r="DF31" s="133"/>
    </row>
    <row r="32" spans="1:110" ht="12.7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11"/>
      <c r="N32" s="50" t="s">
        <v>32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1"/>
      <c r="BL32" s="39">
        <v>2340</v>
      </c>
      <c r="BM32" s="40"/>
      <c r="BN32" s="40"/>
      <c r="BO32" s="40"/>
      <c r="BP32" s="40"/>
      <c r="BQ32" s="40"/>
      <c r="BR32" s="41"/>
      <c r="BS32" s="127">
        <v>278</v>
      </c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M32" s="130">
        <v>937</v>
      </c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31"/>
    </row>
    <row r="33" spans="1:110" ht="12.7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11"/>
      <c r="N33" s="50" t="s">
        <v>33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1"/>
      <c r="BL33" s="39">
        <v>2350</v>
      </c>
      <c r="BM33" s="40"/>
      <c r="BN33" s="40"/>
      <c r="BO33" s="40"/>
      <c r="BP33" s="40"/>
      <c r="BQ33" s="40"/>
      <c r="BR33" s="41"/>
      <c r="BS33" s="147" t="s">
        <v>23</v>
      </c>
      <c r="BT33" s="148"/>
      <c r="BU33" s="128">
        <v>1369</v>
      </c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32" t="s">
        <v>24</v>
      </c>
      <c r="CL33" s="149"/>
      <c r="CM33" s="150" t="s">
        <v>23</v>
      </c>
      <c r="CN33" s="148"/>
      <c r="CO33" s="128">
        <v>126</v>
      </c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32" t="s">
        <v>24</v>
      </c>
      <c r="DF33" s="133"/>
    </row>
    <row r="34" spans="1:110" ht="12.7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9"/>
      <c r="M34" s="11"/>
      <c r="N34" s="151" t="s">
        <v>34</v>
      </c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2"/>
      <c r="BL34" s="39">
        <v>2300</v>
      </c>
      <c r="BM34" s="40"/>
      <c r="BN34" s="40"/>
      <c r="BO34" s="40"/>
      <c r="BP34" s="40"/>
      <c r="BQ34" s="40"/>
      <c r="BR34" s="41"/>
      <c r="BS34" s="127">
        <f>BS28+BS30+BS32-BU33</f>
        <v>122076</v>
      </c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31"/>
      <c r="CM34" s="127">
        <v>7931</v>
      </c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9"/>
    </row>
    <row r="35" spans="1:110" ht="12.75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11"/>
      <c r="N35" s="50" t="s">
        <v>35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1"/>
      <c r="BL35" s="39">
        <v>2410</v>
      </c>
      <c r="BM35" s="40"/>
      <c r="BN35" s="40"/>
      <c r="BO35" s="40"/>
      <c r="BP35" s="40"/>
      <c r="BQ35" s="40"/>
      <c r="BR35" s="41"/>
      <c r="BS35" s="147" t="s">
        <v>23</v>
      </c>
      <c r="BT35" s="148"/>
      <c r="BU35" s="128">
        <v>24689</v>
      </c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32" t="s">
        <v>24</v>
      </c>
      <c r="CL35" s="149"/>
      <c r="CM35" s="150" t="s">
        <v>23</v>
      </c>
      <c r="CN35" s="148"/>
      <c r="CO35" s="128">
        <v>931</v>
      </c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32" t="s">
        <v>24</v>
      </c>
      <c r="DF35" s="133"/>
    </row>
    <row r="36" spans="1:110" s="19" customFormat="1" ht="25.5" customHeight="1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6"/>
      <c r="M36" s="20"/>
      <c r="N36" s="137" t="s">
        <v>59</v>
      </c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8"/>
      <c r="BL36" s="139">
        <v>2421</v>
      </c>
      <c r="BM36" s="140"/>
      <c r="BN36" s="140"/>
      <c r="BO36" s="140"/>
      <c r="BP36" s="140"/>
      <c r="BQ36" s="140"/>
      <c r="BR36" s="141"/>
      <c r="BS36" s="142">
        <v>274</v>
      </c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4"/>
      <c r="CM36" s="145">
        <v>0</v>
      </c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6"/>
    </row>
    <row r="37" spans="1:110" ht="12.75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11"/>
      <c r="N37" s="50" t="s">
        <v>36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1"/>
      <c r="BL37" s="39">
        <v>2430</v>
      </c>
      <c r="BM37" s="40"/>
      <c r="BN37" s="40"/>
      <c r="BO37" s="40"/>
      <c r="BP37" s="40"/>
      <c r="BQ37" s="40"/>
      <c r="BR37" s="41"/>
      <c r="BS37" s="127" t="s">
        <v>66</v>
      </c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9"/>
      <c r="CM37" s="130" t="s">
        <v>66</v>
      </c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31"/>
    </row>
    <row r="38" spans="1:110" ht="12.75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9"/>
      <c r="M38" s="14"/>
      <c r="N38" s="50" t="s">
        <v>37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1"/>
      <c r="BL38" s="39">
        <v>2450</v>
      </c>
      <c r="BM38" s="40"/>
      <c r="BN38" s="40"/>
      <c r="BO38" s="40"/>
      <c r="BP38" s="40"/>
      <c r="BQ38" s="40"/>
      <c r="BR38" s="41"/>
      <c r="BS38" s="147"/>
      <c r="BT38" s="148"/>
      <c r="BU38" s="128">
        <v>0</v>
      </c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32"/>
      <c r="CL38" s="133"/>
      <c r="CM38" s="147" t="s">
        <v>23</v>
      </c>
      <c r="CN38" s="148"/>
      <c r="CO38" s="128">
        <v>0</v>
      </c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32" t="s">
        <v>24</v>
      </c>
      <c r="DF38" s="149"/>
    </row>
    <row r="39" spans="1:111" s="12" customFormat="1" ht="12.75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7"/>
      <c r="M39" s="16"/>
      <c r="N39" s="37" t="s">
        <v>38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8"/>
      <c r="BL39" s="39">
        <v>2460</v>
      </c>
      <c r="BM39" s="40"/>
      <c r="BN39" s="40"/>
      <c r="BO39" s="40"/>
      <c r="BP39" s="40"/>
      <c r="BQ39" s="40"/>
      <c r="BR39" s="41"/>
      <c r="BS39" s="147" t="s">
        <v>23</v>
      </c>
      <c r="BT39" s="148"/>
      <c r="BU39" s="128">
        <v>0</v>
      </c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32" t="s">
        <v>24</v>
      </c>
      <c r="CL39" s="133"/>
      <c r="CM39" s="147" t="s">
        <v>23</v>
      </c>
      <c r="CN39" s="148"/>
      <c r="CO39" s="128">
        <v>0</v>
      </c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32" t="s">
        <v>24</v>
      </c>
      <c r="DF39" s="149"/>
      <c r="DG39" s="1"/>
    </row>
    <row r="40" spans="1:110" s="12" customFormat="1" ht="12.75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7"/>
      <c r="M40" s="13"/>
      <c r="N40" s="112" t="s">
        <v>39</v>
      </c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3"/>
      <c r="BL40" s="39">
        <v>2400</v>
      </c>
      <c r="BM40" s="40"/>
      <c r="BN40" s="40"/>
      <c r="BO40" s="40"/>
      <c r="BP40" s="40"/>
      <c r="BQ40" s="40"/>
      <c r="BR40" s="41"/>
      <c r="BS40" s="114">
        <v>97387</v>
      </c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6"/>
      <c r="CM40" s="114">
        <f>CM34-CO35-CO38-CO39</f>
        <v>7000</v>
      </c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7"/>
    </row>
    <row r="41" s="4" customFormat="1" ht="12">
      <c r="DF41" s="6"/>
    </row>
    <row r="42" s="4" customFormat="1" ht="6" customHeight="1">
      <c r="DF42" s="6"/>
    </row>
    <row r="43" spans="1:110" ht="18" customHeight="1">
      <c r="A43" s="118" t="s">
        <v>17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20"/>
      <c r="M43" s="60" t="s">
        <v>40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2"/>
      <c r="BL43" s="60" t="s">
        <v>19</v>
      </c>
      <c r="BM43" s="61"/>
      <c r="BN43" s="61"/>
      <c r="BO43" s="61"/>
      <c r="BP43" s="61"/>
      <c r="BQ43" s="61"/>
      <c r="BR43" s="62"/>
      <c r="BS43" s="74" t="s">
        <v>20</v>
      </c>
      <c r="BT43" s="75"/>
      <c r="BU43" s="75"/>
      <c r="BV43" s="75"/>
      <c r="BW43" s="75"/>
      <c r="BX43" s="75"/>
      <c r="BY43" s="75"/>
      <c r="BZ43" s="48" t="s">
        <v>69</v>
      </c>
      <c r="CA43" s="48"/>
      <c r="CB43" s="48"/>
      <c r="CC43" s="48"/>
      <c r="CD43" s="48"/>
      <c r="CE43" s="48"/>
      <c r="CF43" s="48"/>
      <c r="CG43" s="48"/>
      <c r="CH43" s="48"/>
      <c r="CI43" s="108"/>
      <c r="CJ43" s="108"/>
      <c r="CK43" s="108"/>
      <c r="CL43" s="109"/>
      <c r="CM43" s="74" t="s">
        <v>20</v>
      </c>
      <c r="CN43" s="75"/>
      <c r="CO43" s="75"/>
      <c r="CP43" s="75"/>
      <c r="CQ43" s="75"/>
      <c r="CR43" s="75"/>
      <c r="CS43" s="75"/>
      <c r="CT43" s="48" t="s">
        <v>69</v>
      </c>
      <c r="CU43" s="48"/>
      <c r="CV43" s="48"/>
      <c r="CW43" s="48"/>
      <c r="CX43" s="48"/>
      <c r="CY43" s="48"/>
      <c r="CZ43" s="48"/>
      <c r="DA43" s="48"/>
      <c r="DB43" s="48"/>
      <c r="DC43" s="108"/>
      <c r="DD43" s="108"/>
      <c r="DE43" s="108"/>
      <c r="DF43" s="109"/>
    </row>
    <row r="44" spans="1:110" ht="12.75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3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5"/>
      <c r="BL44" s="63"/>
      <c r="BM44" s="64"/>
      <c r="BN44" s="64"/>
      <c r="BO44" s="64"/>
      <c r="BP44" s="64"/>
      <c r="BQ44" s="64"/>
      <c r="BR44" s="65"/>
      <c r="BS44" s="110">
        <v>20</v>
      </c>
      <c r="BT44" s="111"/>
      <c r="BU44" s="111"/>
      <c r="BV44" s="111"/>
      <c r="BW44" s="111"/>
      <c r="BX44" s="111"/>
      <c r="BY44" s="111"/>
      <c r="BZ44" s="111"/>
      <c r="CA44" s="71" t="s">
        <v>64</v>
      </c>
      <c r="CB44" s="71"/>
      <c r="CC44" s="71"/>
      <c r="CD44" s="71"/>
      <c r="CE44" s="72" t="s">
        <v>1</v>
      </c>
      <c r="CF44" s="72"/>
      <c r="CG44" s="72"/>
      <c r="CH44" s="72"/>
      <c r="CI44" s="72"/>
      <c r="CJ44" s="72"/>
      <c r="CK44" s="72"/>
      <c r="CL44" s="73"/>
      <c r="CM44" s="110">
        <v>20</v>
      </c>
      <c r="CN44" s="111"/>
      <c r="CO44" s="111"/>
      <c r="CP44" s="111"/>
      <c r="CQ44" s="111"/>
      <c r="CR44" s="111"/>
      <c r="CS44" s="111"/>
      <c r="CT44" s="111"/>
      <c r="CU44" s="71" t="s">
        <v>74</v>
      </c>
      <c r="CV44" s="71"/>
      <c r="CW44" s="71"/>
      <c r="CX44" s="71"/>
      <c r="CY44" s="72" t="s">
        <v>1</v>
      </c>
      <c r="CZ44" s="72"/>
      <c r="DA44" s="72"/>
      <c r="DB44" s="72"/>
      <c r="DC44" s="72"/>
      <c r="DD44" s="72"/>
      <c r="DE44" s="72"/>
      <c r="DF44" s="73"/>
    </row>
    <row r="45" spans="1:110" ht="6.75" customHeight="1" thickBot="1">
      <c r="A45" s="124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6"/>
      <c r="M45" s="66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  <c r="BL45" s="66"/>
      <c r="BM45" s="67"/>
      <c r="BN45" s="67"/>
      <c r="BO45" s="67"/>
      <c r="BP45" s="67"/>
      <c r="BQ45" s="67"/>
      <c r="BR45" s="68"/>
      <c r="BS45" s="76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8"/>
      <c r="CM45" s="76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8"/>
    </row>
    <row r="46" spans="1:110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14"/>
      <c r="N46" s="85" t="s">
        <v>41</v>
      </c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6"/>
      <c r="BL46" s="87">
        <v>2510</v>
      </c>
      <c r="BM46" s="88"/>
      <c r="BN46" s="88"/>
      <c r="BO46" s="88"/>
      <c r="BP46" s="88"/>
      <c r="BQ46" s="88"/>
      <c r="BR46" s="89"/>
      <c r="BS46" s="93" t="s">
        <v>66</v>
      </c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5"/>
      <c r="CM46" s="99" t="s">
        <v>66</v>
      </c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100"/>
    </row>
    <row r="47" spans="1:110" ht="51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4"/>
      <c r="M47" s="15"/>
      <c r="N47" s="103" t="s">
        <v>42</v>
      </c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4"/>
      <c r="BL47" s="90"/>
      <c r="BM47" s="91"/>
      <c r="BN47" s="91"/>
      <c r="BO47" s="91"/>
      <c r="BP47" s="91"/>
      <c r="BQ47" s="91"/>
      <c r="BR47" s="92"/>
      <c r="BS47" s="96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8"/>
      <c r="CM47" s="101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102"/>
    </row>
    <row r="48" spans="1:110" ht="25.5" customHeight="1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15"/>
      <c r="N48" s="69" t="s">
        <v>43</v>
      </c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70"/>
      <c r="BL48" s="39">
        <v>2520</v>
      </c>
      <c r="BM48" s="40"/>
      <c r="BN48" s="40"/>
      <c r="BO48" s="40"/>
      <c r="BP48" s="40"/>
      <c r="BQ48" s="40"/>
      <c r="BR48" s="41"/>
      <c r="BS48" s="52" t="s">
        <v>66</v>
      </c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4"/>
      <c r="CM48" s="55" t="s">
        <v>66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6"/>
    </row>
    <row r="49" spans="1:110" ht="12.7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11"/>
      <c r="N49" s="50" t="s">
        <v>44</v>
      </c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1"/>
      <c r="BL49" s="39">
        <v>2500</v>
      </c>
      <c r="BM49" s="40"/>
      <c r="BN49" s="40"/>
      <c r="BO49" s="40"/>
      <c r="BP49" s="40"/>
      <c r="BQ49" s="40"/>
      <c r="BR49" s="41"/>
      <c r="BS49" s="52">
        <f>BS40</f>
        <v>97387</v>
      </c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4"/>
      <c r="CM49" s="55">
        <f>CM40</f>
        <v>7000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6"/>
    </row>
    <row r="50" spans="1:110" ht="12.75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11"/>
      <c r="N50" s="50" t="s">
        <v>45</v>
      </c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1"/>
      <c r="BL50" s="39">
        <v>2900</v>
      </c>
      <c r="BM50" s="40"/>
      <c r="BN50" s="40"/>
      <c r="BO50" s="40"/>
      <c r="BP50" s="40"/>
      <c r="BQ50" s="40"/>
      <c r="BR50" s="41"/>
      <c r="BS50" s="52" t="s">
        <v>66</v>
      </c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4"/>
      <c r="CM50" s="55" t="s">
        <v>66</v>
      </c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6"/>
    </row>
    <row r="51" spans="1:110" s="12" customFormat="1" ht="13.5" thickBot="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/>
      <c r="M51" s="16"/>
      <c r="N51" s="37" t="s">
        <v>46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8"/>
      <c r="BL51" s="39">
        <v>2910</v>
      </c>
      <c r="BM51" s="40"/>
      <c r="BN51" s="40"/>
      <c r="BO51" s="40"/>
      <c r="BP51" s="40"/>
      <c r="BQ51" s="40"/>
      <c r="BR51" s="41"/>
      <c r="BS51" s="42" t="s">
        <v>66</v>
      </c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4"/>
      <c r="CM51" s="45" t="s">
        <v>66</v>
      </c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6"/>
    </row>
    <row r="52" ht="24.75" customHeight="1"/>
    <row r="53" s="4" customFormat="1" ht="12">
      <c r="BD53" s="4" t="s">
        <v>47</v>
      </c>
    </row>
    <row r="54" spans="1:110" s="4" customFormat="1" ht="12">
      <c r="A54" s="4" t="s">
        <v>48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D54" s="29" t="s">
        <v>80</v>
      </c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D54" s="4" t="s">
        <v>49</v>
      </c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J54" s="29" t="s">
        <v>67</v>
      </c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</row>
    <row r="55" spans="15:110" s="17" customFormat="1" ht="9.75">
      <c r="O55" s="31" t="s">
        <v>50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D55" s="31" t="s">
        <v>51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U55" s="31" t="s">
        <v>50</v>
      </c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J55" s="31" t="s">
        <v>51</v>
      </c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</row>
    <row r="56" spans="1:34" s="4" customFormat="1" ht="12">
      <c r="A56" s="26" t="s">
        <v>52</v>
      </c>
      <c r="B56" s="26"/>
      <c r="C56" s="27" t="s">
        <v>75</v>
      </c>
      <c r="D56" s="27"/>
      <c r="E56" s="27"/>
      <c r="F56" s="27"/>
      <c r="G56" s="28" t="s">
        <v>52</v>
      </c>
      <c r="H56" s="28"/>
      <c r="J56" s="29" t="s">
        <v>68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6">
        <v>20</v>
      </c>
      <c r="AA56" s="26"/>
      <c r="AB56" s="26"/>
      <c r="AC56" s="26"/>
      <c r="AD56" s="30" t="s">
        <v>64</v>
      </c>
      <c r="AE56" s="30"/>
      <c r="AF56" s="30"/>
      <c r="AH56" s="4" t="s">
        <v>53</v>
      </c>
    </row>
    <row r="58" ht="3" customHeight="1"/>
  </sheetData>
  <sheetProtection/>
  <mergeCells count="217">
    <mergeCell ref="CM38:CN38"/>
    <mergeCell ref="CO38:DD38"/>
    <mergeCell ref="DE38:DF38"/>
    <mergeCell ref="CM39:CN39"/>
    <mergeCell ref="CO39:DD39"/>
    <mergeCell ref="DE39:DF39"/>
    <mergeCell ref="BS38:BT38"/>
    <mergeCell ref="BU38:CJ38"/>
    <mergeCell ref="CK38:CL38"/>
    <mergeCell ref="BS39:BT39"/>
    <mergeCell ref="BU39:CJ39"/>
    <mergeCell ref="CK39:CL39"/>
    <mergeCell ref="A8:CL8"/>
    <mergeCell ref="AD9:AV9"/>
    <mergeCell ref="AW9:AZ9"/>
    <mergeCell ref="BA9:BD9"/>
    <mergeCell ref="CM9:DF9"/>
    <mergeCell ref="CM10:DF10"/>
    <mergeCell ref="CM11:CR11"/>
    <mergeCell ref="CS11:CZ11"/>
    <mergeCell ref="DA11:DF11"/>
    <mergeCell ref="N12:BY12"/>
    <mergeCell ref="CM12:DF12"/>
    <mergeCell ref="CM13:DF13"/>
    <mergeCell ref="DC20:DF20"/>
    <mergeCell ref="CM14:DF15"/>
    <mergeCell ref="U15:CB15"/>
    <mergeCell ref="BB16:CH16"/>
    <mergeCell ref="CM16:CV17"/>
    <mergeCell ref="CW16:DF17"/>
    <mergeCell ref="A17:BS17"/>
    <mergeCell ref="CY21:DF21"/>
    <mergeCell ref="CM18:DF18"/>
    <mergeCell ref="A20:L22"/>
    <mergeCell ref="M20:BK22"/>
    <mergeCell ref="BL20:BR22"/>
    <mergeCell ref="BS20:BY20"/>
    <mergeCell ref="BZ20:CH20"/>
    <mergeCell ref="CI20:CL20"/>
    <mergeCell ref="CM20:CS20"/>
    <mergeCell ref="CT20:DB20"/>
    <mergeCell ref="A23:L23"/>
    <mergeCell ref="N23:BK23"/>
    <mergeCell ref="BL23:BR23"/>
    <mergeCell ref="BS23:CL23"/>
    <mergeCell ref="CM23:DF23"/>
    <mergeCell ref="BS21:BZ21"/>
    <mergeCell ref="CA21:CD21"/>
    <mergeCell ref="CE21:CL21"/>
    <mergeCell ref="CM21:CT21"/>
    <mergeCell ref="CU21:CX21"/>
    <mergeCell ref="CK24:CL24"/>
    <mergeCell ref="BS22:CL22"/>
    <mergeCell ref="CM22:DF22"/>
    <mergeCell ref="CM24:CN24"/>
    <mergeCell ref="CO24:DD24"/>
    <mergeCell ref="DE24:DF24"/>
    <mergeCell ref="A25:L25"/>
    <mergeCell ref="N25:BK25"/>
    <mergeCell ref="BL25:BR25"/>
    <mergeCell ref="BS25:CL25"/>
    <mergeCell ref="CM25:DF25"/>
    <mergeCell ref="A24:L24"/>
    <mergeCell ref="N24:BK24"/>
    <mergeCell ref="BL24:BR24"/>
    <mergeCell ref="BS24:BT24"/>
    <mergeCell ref="BU24:CJ24"/>
    <mergeCell ref="A26:L26"/>
    <mergeCell ref="N26:BK26"/>
    <mergeCell ref="BL26:BR26"/>
    <mergeCell ref="BS26:BT26"/>
    <mergeCell ref="BU26:CJ26"/>
    <mergeCell ref="CK26:CL26"/>
    <mergeCell ref="CM26:CN26"/>
    <mergeCell ref="CO26:DD26"/>
    <mergeCell ref="DE26:DF26"/>
    <mergeCell ref="A27:L27"/>
    <mergeCell ref="N27:BK27"/>
    <mergeCell ref="BL27:BR27"/>
    <mergeCell ref="BS27:BT27"/>
    <mergeCell ref="BU27:CJ27"/>
    <mergeCell ref="CK27:CL27"/>
    <mergeCell ref="CM27:CN27"/>
    <mergeCell ref="CO27:DD27"/>
    <mergeCell ref="DE27:DF27"/>
    <mergeCell ref="A28:L28"/>
    <mergeCell ref="N28:BK28"/>
    <mergeCell ref="BL28:BR28"/>
    <mergeCell ref="BS28:CL28"/>
    <mergeCell ref="CM28:DF28"/>
    <mergeCell ref="CM29:DF29"/>
    <mergeCell ref="A30:L30"/>
    <mergeCell ref="N30:BK30"/>
    <mergeCell ref="BL30:BR30"/>
    <mergeCell ref="BS30:CL30"/>
    <mergeCell ref="CM30:DF30"/>
    <mergeCell ref="BL31:BR31"/>
    <mergeCell ref="BS31:BT31"/>
    <mergeCell ref="BU31:CJ31"/>
    <mergeCell ref="CK31:CL31"/>
    <mergeCell ref="A29:L29"/>
    <mergeCell ref="N29:BK29"/>
    <mergeCell ref="BL29:BR29"/>
    <mergeCell ref="BS29:CL29"/>
    <mergeCell ref="CM31:CN31"/>
    <mergeCell ref="CO31:DD31"/>
    <mergeCell ref="DE31:DF31"/>
    <mergeCell ref="A32:L32"/>
    <mergeCell ref="N32:BK32"/>
    <mergeCell ref="BL32:BR32"/>
    <mergeCell ref="BS32:CL32"/>
    <mergeCell ref="CM32:DF32"/>
    <mergeCell ref="A31:L31"/>
    <mergeCell ref="N31:BK31"/>
    <mergeCell ref="DE33:DF33"/>
    <mergeCell ref="A34:L34"/>
    <mergeCell ref="N34:BK34"/>
    <mergeCell ref="BL34:BR34"/>
    <mergeCell ref="BS34:CL34"/>
    <mergeCell ref="CM34:DF34"/>
    <mergeCell ref="A33:L33"/>
    <mergeCell ref="N33:BK33"/>
    <mergeCell ref="BL33:BR33"/>
    <mergeCell ref="BS33:BT33"/>
    <mergeCell ref="BS35:BT35"/>
    <mergeCell ref="BU35:CJ35"/>
    <mergeCell ref="CK35:CL35"/>
    <mergeCell ref="CM33:CN33"/>
    <mergeCell ref="CO33:DD33"/>
    <mergeCell ref="BU33:CJ33"/>
    <mergeCell ref="CK33:CL33"/>
    <mergeCell ref="CM35:CN35"/>
    <mergeCell ref="CO35:DD35"/>
    <mergeCell ref="BL38:BR38"/>
    <mergeCell ref="DE35:DF35"/>
    <mergeCell ref="A36:L36"/>
    <mergeCell ref="N36:BK36"/>
    <mergeCell ref="BL36:BR36"/>
    <mergeCell ref="BS36:CL36"/>
    <mergeCell ref="CM36:DF36"/>
    <mergeCell ref="A35:L35"/>
    <mergeCell ref="N35:BK35"/>
    <mergeCell ref="BL35:BR35"/>
    <mergeCell ref="DC43:DF43"/>
    <mergeCell ref="A43:L45"/>
    <mergeCell ref="M43:BK45"/>
    <mergeCell ref="A37:L37"/>
    <mergeCell ref="N37:BK37"/>
    <mergeCell ref="BL37:BR37"/>
    <mergeCell ref="BS37:CL37"/>
    <mergeCell ref="CM37:DF37"/>
    <mergeCell ref="A38:L38"/>
    <mergeCell ref="N38:BK38"/>
    <mergeCell ref="CT43:DB43"/>
    <mergeCell ref="BS44:BZ44"/>
    <mergeCell ref="CA44:CD44"/>
    <mergeCell ref="CE44:CL44"/>
    <mergeCell ref="CM44:CT44"/>
    <mergeCell ref="A40:L40"/>
    <mergeCell ref="N40:BK40"/>
    <mergeCell ref="BL40:BR40"/>
    <mergeCell ref="BS40:CL40"/>
    <mergeCell ref="CM40:DF40"/>
    <mergeCell ref="N47:BK47"/>
    <mergeCell ref="BS45:CL45"/>
    <mergeCell ref="A39:L39"/>
    <mergeCell ref="N39:BK39"/>
    <mergeCell ref="BL39:BR39"/>
    <mergeCell ref="CM43:CS43"/>
    <mergeCell ref="BZ43:CH43"/>
    <mergeCell ref="CI43:CL43"/>
    <mergeCell ref="CM48:DF48"/>
    <mergeCell ref="CU44:CX44"/>
    <mergeCell ref="CY44:DF44"/>
    <mergeCell ref="BS43:BY43"/>
    <mergeCell ref="CM45:DF45"/>
    <mergeCell ref="A46:L47"/>
    <mergeCell ref="N46:BK46"/>
    <mergeCell ref="BL46:BR47"/>
    <mergeCell ref="BS46:CL47"/>
    <mergeCell ref="CM46:DF47"/>
    <mergeCell ref="A50:L50"/>
    <mergeCell ref="N50:BK50"/>
    <mergeCell ref="BL50:BR50"/>
    <mergeCell ref="BS50:CL50"/>
    <mergeCell ref="CM50:DF50"/>
    <mergeCell ref="BL43:BR45"/>
    <mergeCell ref="A48:L48"/>
    <mergeCell ref="N48:BK48"/>
    <mergeCell ref="BL48:BR48"/>
    <mergeCell ref="BS48:CL48"/>
    <mergeCell ref="BL51:BR51"/>
    <mergeCell ref="BS51:CL51"/>
    <mergeCell ref="CM51:DF51"/>
    <mergeCell ref="BU54:CG54"/>
    <mergeCell ref="CJ54:DF54"/>
    <mergeCell ref="A49:L49"/>
    <mergeCell ref="N49:BK49"/>
    <mergeCell ref="BL49:BR49"/>
    <mergeCell ref="BS49:CL49"/>
    <mergeCell ref="CM49:DF49"/>
    <mergeCell ref="O55:AA55"/>
    <mergeCell ref="AD55:AZ55"/>
    <mergeCell ref="BU55:CG55"/>
    <mergeCell ref="CJ55:DF55"/>
    <mergeCell ref="A6:DF6"/>
    <mergeCell ref="A5:DF5"/>
    <mergeCell ref="O54:AA54"/>
    <mergeCell ref="AD54:AZ54"/>
    <mergeCell ref="A51:L51"/>
    <mergeCell ref="N51:BK51"/>
    <mergeCell ref="A56:B56"/>
    <mergeCell ref="C56:F56"/>
    <mergeCell ref="G56:H56"/>
    <mergeCell ref="J56:Y56"/>
    <mergeCell ref="Z56:AC56"/>
    <mergeCell ref="AD56:AF56"/>
  </mergeCells>
  <printOptions/>
  <pageMargins left="0.7874015748031497" right="0.6692913385826772" top="0.5905511811023623" bottom="0.3937007874015748" header="0.1968503937007874" footer="0.1968503937007874"/>
  <pageSetup fitToHeight="1" fitToWidth="1" horizontalDpi="600" verticalDpi="600" orientation="portrait" paperSize="9" scale="95" r:id="rId1"/>
  <rowBreaks count="1" manualBreakCount="1">
    <brk id="40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I51"/>
  <sheetViews>
    <sheetView tabSelected="1" zoomScalePageLayoutView="0" workbookViewId="0" topLeftCell="A11">
      <selection activeCell="EY38" sqref="EY38"/>
    </sheetView>
  </sheetViews>
  <sheetFormatPr defaultColWidth="0.875" defaultRowHeight="12.75"/>
  <cols>
    <col min="1" max="5" width="0.875" style="1" customWidth="1"/>
    <col min="6" max="6" width="0.74609375" style="1" customWidth="1"/>
    <col min="7" max="9" width="0.875" style="1" hidden="1" customWidth="1"/>
    <col min="10" max="62" width="0.875" style="1" customWidth="1"/>
    <col min="63" max="63" width="2.375" style="1" customWidth="1"/>
    <col min="64" max="73" width="0.875" style="1" customWidth="1"/>
    <col min="74" max="74" width="0.74609375" style="1" customWidth="1"/>
    <col min="75" max="77" width="0.875" style="1" hidden="1" customWidth="1"/>
    <col min="78" max="85" width="0.875" style="1" customWidth="1"/>
    <col min="86" max="86" width="7.00390625" style="1" customWidth="1"/>
    <col min="87" max="105" width="0.875" style="1" customWidth="1"/>
    <col min="106" max="106" width="4.375" style="1" customWidth="1"/>
    <col min="107" max="107" width="0.6171875" style="1" customWidth="1"/>
    <col min="108" max="130" width="0.875" style="1" customWidth="1"/>
    <col min="131" max="131" width="24.875" style="1" customWidth="1"/>
    <col min="132" max="16384" width="0.875" style="1" customWidth="1"/>
  </cols>
  <sheetData>
    <row r="2" spans="54:61" ht="12.75">
      <c r="BB2" s="18"/>
      <c r="BI2" s="18"/>
    </row>
    <row r="3" spans="54:61" ht="12.75">
      <c r="BB3" s="18"/>
      <c r="BI3" s="18"/>
    </row>
    <row r="6" spans="1:90" s="2" customFormat="1" ht="15">
      <c r="A6" s="173" t="s">
        <v>54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</row>
    <row r="7" spans="1:110" s="4" customFormat="1" ht="1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Y7" s="3"/>
      <c r="Z7" s="3"/>
      <c r="AA7" s="3"/>
      <c r="AB7" s="5" t="s">
        <v>0</v>
      </c>
      <c r="AC7" s="3"/>
      <c r="AD7" s="174" t="s">
        <v>84</v>
      </c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5">
        <v>20</v>
      </c>
      <c r="AX7" s="175"/>
      <c r="AY7" s="175"/>
      <c r="AZ7" s="175"/>
      <c r="BA7" s="176" t="s">
        <v>64</v>
      </c>
      <c r="BB7" s="176"/>
      <c r="BC7" s="176"/>
      <c r="BD7" s="176"/>
      <c r="BE7" s="3" t="s">
        <v>1</v>
      </c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177" t="s">
        <v>2</v>
      </c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9"/>
    </row>
    <row r="8" spans="89:110" s="4" customFormat="1" ht="12">
      <c r="CK8" s="6" t="s">
        <v>3</v>
      </c>
      <c r="CM8" s="180" t="s">
        <v>4</v>
      </c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2"/>
    </row>
    <row r="9" spans="89:110" s="4" customFormat="1" ht="12">
      <c r="CK9" s="6" t="s">
        <v>5</v>
      </c>
      <c r="CM9" s="171" t="s">
        <v>60</v>
      </c>
      <c r="CN9" s="58"/>
      <c r="CO9" s="58"/>
      <c r="CP9" s="58"/>
      <c r="CQ9" s="58"/>
      <c r="CR9" s="59"/>
      <c r="CS9" s="57" t="s">
        <v>83</v>
      </c>
      <c r="CT9" s="58"/>
      <c r="CU9" s="58"/>
      <c r="CV9" s="58"/>
      <c r="CW9" s="58"/>
      <c r="CX9" s="58"/>
      <c r="CY9" s="58"/>
      <c r="CZ9" s="59"/>
      <c r="DA9" s="57" t="s">
        <v>77</v>
      </c>
      <c r="DB9" s="58"/>
      <c r="DC9" s="58"/>
      <c r="DD9" s="58"/>
      <c r="DE9" s="58"/>
      <c r="DF9" s="172"/>
    </row>
    <row r="10" spans="1:110" s="4" customFormat="1" ht="12">
      <c r="A10" s="4" t="s">
        <v>6</v>
      </c>
      <c r="N10" s="166" t="s">
        <v>78</v>
      </c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CK10" s="6" t="s">
        <v>7</v>
      </c>
      <c r="CM10" s="171" t="s">
        <v>61</v>
      </c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172"/>
    </row>
    <row r="11" spans="1:110" s="4" customFormat="1" ht="12">
      <c r="A11" s="4" t="s">
        <v>8</v>
      </c>
      <c r="CK11" s="6" t="s">
        <v>9</v>
      </c>
      <c r="CM11" s="171" t="s">
        <v>62</v>
      </c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172"/>
    </row>
    <row r="12" spans="1:110" s="4" customFormat="1" ht="12" customHeight="1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6" t="s">
        <v>11</v>
      </c>
      <c r="CM12" s="161" t="s">
        <v>87</v>
      </c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3"/>
    </row>
    <row r="13" spans="1:110" s="4" customFormat="1" ht="12" customHeight="1">
      <c r="A13" s="7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66" t="s">
        <v>65</v>
      </c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9"/>
      <c r="CD13" s="9"/>
      <c r="CE13" s="9"/>
      <c r="CF13" s="9"/>
      <c r="CG13" s="9"/>
      <c r="CH13" s="9"/>
      <c r="CI13" s="9"/>
      <c r="CJ13" s="9"/>
      <c r="CK13" s="6" t="s">
        <v>13</v>
      </c>
      <c r="CM13" s="164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165"/>
    </row>
    <row r="14" spans="1:110" s="4" customFormat="1" ht="12" customHeight="1">
      <c r="A14" s="10" t="s">
        <v>14</v>
      </c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9"/>
      <c r="CJ14" s="9"/>
      <c r="CK14" s="9"/>
      <c r="CM14" s="161" t="s">
        <v>76</v>
      </c>
      <c r="CN14" s="162"/>
      <c r="CO14" s="162"/>
      <c r="CP14" s="162"/>
      <c r="CQ14" s="162"/>
      <c r="CR14" s="162"/>
      <c r="CS14" s="162"/>
      <c r="CT14" s="162"/>
      <c r="CU14" s="162"/>
      <c r="CV14" s="167"/>
      <c r="CW14" s="169" t="s">
        <v>64</v>
      </c>
      <c r="CX14" s="162"/>
      <c r="CY14" s="162"/>
      <c r="CZ14" s="162"/>
      <c r="DA14" s="162"/>
      <c r="DB14" s="162"/>
      <c r="DC14" s="162"/>
      <c r="DD14" s="162"/>
      <c r="DE14" s="162"/>
      <c r="DF14" s="163"/>
    </row>
    <row r="15" spans="1:110" s="4" customFormat="1" ht="12">
      <c r="A15" s="166" t="s">
        <v>79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CK15" s="6" t="s">
        <v>15</v>
      </c>
      <c r="CM15" s="164"/>
      <c r="CN15" s="27"/>
      <c r="CO15" s="27"/>
      <c r="CP15" s="27"/>
      <c r="CQ15" s="27"/>
      <c r="CR15" s="27"/>
      <c r="CS15" s="27"/>
      <c r="CT15" s="27"/>
      <c r="CU15" s="27"/>
      <c r="CV15" s="168"/>
      <c r="CW15" s="170"/>
      <c r="CX15" s="27"/>
      <c r="CY15" s="27"/>
      <c r="CZ15" s="27"/>
      <c r="DA15" s="27"/>
      <c r="DB15" s="27"/>
      <c r="DC15" s="27"/>
      <c r="DD15" s="27"/>
      <c r="DE15" s="27"/>
      <c r="DF15" s="165"/>
    </row>
    <row r="16" spans="1:110" s="4" customFormat="1" ht="12.75" thickBot="1">
      <c r="A16" s="4" t="s">
        <v>55</v>
      </c>
      <c r="CK16" s="6" t="s">
        <v>16</v>
      </c>
      <c r="CM16" s="158" t="s">
        <v>71</v>
      </c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60"/>
    </row>
    <row r="17" ht="29.25" customHeight="1"/>
    <row r="18" spans="1:110" ht="18" customHeight="1">
      <c r="A18" s="118" t="s">
        <v>17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60" t="s">
        <v>18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L18" s="60" t="s">
        <v>19</v>
      </c>
      <c r="BM18" s="61"/>
      <c r="BN18" s="61"/>
      <c r="BO18" s="61"/>
      <c r="BP18" s="61"/>
      <c r="BQ18" s="61"/>
      <c r="BR18" s="62"/>
      <c r="BS18" s="74" t="s">
        <v>20</v>
      </c>
      <c r="BT18" s="75"/>
      <c r="BU18" s="75"/>
      <c r="BV18" s="75"/>
      <c r="BW18" s="75"/>
      <c r="BX18" s="75"/>
      <c r="BY18" s="75"/>
      <c r="BZ18" s="71" t="s">
        <v>85</v>
      </c>
      <c r="CA18" s="71"/>
      <c r="CB18" s="71"/>
      <c r="CC18" s="71"/>
      <c r="CD18" s="71"/>
      <c r="CE18" s="71"/>
      <c r="CF18" s="71"/>
      <c r="CG18" s="71"/>
      <c r="CH18" s="71"/>
      <c r="CI18" s="108"/>
      <c r="CJ18" s="108"/>
      <c r="CK18" s="108"/>
      <c r="CL18" s="109"/>
      <c r="CM18" s="74" t="s">
        <v>20</v>
      </c>
      <c r="CN18" s="75"/>
      <c r="CO18" s="75"/>
      <c r="CP18" s="75"/>
      <c r="CQ18" s="75"/>
      <c r="CR18" s="75"/>
      <c r="CS18" s="75"/>
      <c r="CT18" s="21" t="s">
        <v>86</v>
      </c>
      <c r="CU18" s="21"/>
      <c r="CV18" s="21"/>
      <c r="CW18" s="21"/>
      <c r="CX18" s="21"/>
      <c r="CY18" s="21"/>
      <c r="CZ18" s="21"/>
      <c r="DA18" s="21"/>
      <c r="DB18" s="21"/>
      <c r="DC18" s="22"/>
      <c r="DD18" s="22"/>
      <c r="DE18" s="22"/>
      <c r="DF18" s="23"/>
    </row>
    <row r="19" spans="1:110" ht="12.7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3"/>
      <c r="M19" s="63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L19" s="63"/>
      <c r="BM19" s="64"/>
      <c r="BN19" s="64"/>
      <c r="BO19" s="64"/>
      <c r="BP19" s="64"/>
      <c r="BQ19" s="64"/>
      <c r="BR19" s="65"/>
      <c r="BS19" s="110">
        <v>20</v>
      </c>
      <c r="BT19" s="111"/>
      <c r="BU19" s="111"/>
      <c r="BV19" s="111"/>
      <c r="BW19" s="111"/>
      <c r="BX19" s="111"/>
      <c r="BY19" s="111"/>
      <c r="BZ19" s="111"/>
      <c r="CA19" s="71" t="s">
        <v>64</v>
      </c>
      <c r="CB19" s="71"/>
      <c r="CC19" s="71"/>
      <c r="CD19" s="71"/>
      <c r="CE19" s="72" t="s">
        <v>1</v>
      </c>
      <c r="CF19" s="72"/>
      <c r="CG19" s="72"/>
      <c r="CH19" s="72"/>
      <c r="CI19" s="72"/>
      <c r="CJ19" s="72"/>
      <c r="CK19" s="72"/>
      <c r="CL19" s="73"/>
      <c r="CM19" s="110">
        <v>20</v>
      </c>
      <c r="CN19" s="111"/>
      <c r="CO19" s="111"/>
      <c r="CP19" s="111"/>
      <c r="CQ19" s="111"/>
      <c r="CR19" s="111"/>
      <c r="CS19" s="111"/>
      <c r="CT19" s="111"/>
      <c r="CU19" s="71" t="s">
        <v>74</v>
      </c>
      <c r="CV19" s="71"/>
      <c r="CW19" s="71"/>
      <c r="CX19" s="71"/>
      <c r="CY19" s="72" t="s">
        <v>1</v>
      </c>
      <c r="CZ19" s="72"/>
      <c r="DA19" s="72"/>
      <c r="DB19" s="72"/>
      <c r="DC19" s="72"/>
      <c r="DD19" s="72"/>
      <c r="DE19" s="72"/>
      <c r="DF19" s="73"/>
    </row>
    <row r="20" spans="1:110" ht="6.75" customHeight="1" thickBo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6"/>
      <c r="M20" s="66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8"/>
      <c r="BL20" s="66"/>
      <c r="BM20" s="67"/>
      <c r="BN20" s="67"/>
      <c r="BO20" s="67"/>
      <c r="BP20" s="67"/>
      <c r="BQ20" s="67"/>
      <c r="BR20" s="68"/>
      <c r="BS20" s="76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8"/>
      <c r="CM20" s="76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8"/>
    </row>
    <row r="21" spans="1:110" ht="12.7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  <c r="M21" s="11"/>
      <c r="N21" s="50" t="s">
        <v>21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1"/>
      <c r="BL21" s="39">
        <v>2110</v>
      </c>
      <c r="BM21" s="40"/>
      <c r="BN21" s="40"/>
      <c r="BO21" s="40"/>
      <c r="BP21" s="40"/>
      <c r="BQ21" s="40"/>
      <c r="BR21" s="41"/>
      <c r="BS21" s="153">
        <v>28943994</v>
      </c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5"/>
      <c r="CM21" s="156">
        <v>14181251</v>
      </c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7"/>
    </row>
    <row r="22" spans="1:110" ht="12.7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11"/>
      <c r="N22" s="50" t="s">
        <v>22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1"/>
      <c r="BL22" s="39">
        <v>2120</v>
      </c>
      <c r="BM22" s="40"/>
      <c r="BN22" s="40"/>
      <c r="BO22" s="40"/>
      <c r="BP22" s="40"/>
      <c r="BQ22" s="40"/>
      <c r="BR22" s="41"/>
      <c r="BS22" s="147" t="s">
        <v>23</v>
      </c>
      <c r="BT22" s="148"/>
      <c r="BU22" s="128">
        <v>26838372</v>
      </c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32" t="s">
        <v>24</v>
      </c>
      <c r="CL22" s="149"/>
      <c r="CM22" s="150"/>
      <c r="CN22" s="148"/>
      <c r="CO22" s="128">
        <v>14033826</v>
      </c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32" t="s">
        <v>24</v>
      </c>
      <c r="DF22" s="133"/>
    </row>
    <row r="23" spans="1:131" ht="12.7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11"/>
      <c r="N23" s="50" t="s">
        <v>25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1"/>
      <c r="BL23" s="39">
        <v>2100</v>
      </c>
      <c r="BM23" s="40"/>
      <c r="BN23" s="40"/>
      <c r="BO23" s="40"/>
      <c r="BP23" s="40"/>
      <c r="BQ23" s="40"/>
      <c r="BR23" s="41"/>
      <c r="BS23" s="204">
        <f>BS21-BU22</f>
        <v>2105622</v>
      </c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10"/>
      <c r="CM23" s="127">
        <f>CM21-CO22</f>
        <v>147425</v>
      </c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9"/>
      <c r="EA23" s="24"/>
    </row>
    <row r="24" spans="1:110" ht="12.7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9"/>
      <c r="M24" s="11"/>
      <c r="N24" s="50" t="s">
        <v>26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1"/>
      <c r="BL24" s="39">
        <v>2210</v>
      </c>
      <c r="BM24" s="40"/>
      <c r="BN24" s="40"/>
      <c r="BO24" s="40"/>
      <c r="BP24" s="40"/>
      <c r="BQ24" s="40"/>
      <c r="BR24" s="41"/>
      <c r="BS24" s="201" t="s">
        <v>23</v>
      </c>
      <c r="BT24" s="202"/>
      <c r="BU24" s="203">
        <f>21778+2</f>
        <v>21780</v>
      </c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199"/>
      <c r="CL24" s="206"/>
      <c r="CM24" s="150" t="s">
        <v>23</v>
      </c>
      <c r="CN24" s="148"/>
      <c r="CO24" s="128">
        <v>21541</v>
      </c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32" t="s">
        <v>24</v>
      </c>
      <c r="DF24" s="133"/>
    </row>
    <row r="25" spans="1:110" ht="12.7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9"/>
      <c r="M25" s="11"/>
      <c r="N25" s="50" t="s">
        <v>27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1"/>
      <c r="BL25" s="39">
        <v>2220</v>
      </c>
      <c r="BM25" s="40"/>
      <c r="BN25" s="40"/>
      <c r="BO25" s="40"/>
      <c r="BP25" s="40"/>
      <c r="BQ25" s="40"/>
      <c r="BR25" s="41"/>
      <c r="BS25" s="201" t="s">
        <v>23</v>
      </c>
      <c r="BT25" s="202"/>
      <c r="BU25" s="203">
        <f>34047+26</f>
        <v>34073</v>
      </c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199"/>
      <c r="CL25" s="206"/>
      <c r="CM25" s="150" t="s">
        <v>23</v>
      </c>
      <c r="CN25" s="148"/>
      <c r="CO25" s="128">
        <v>16702</v>
      </c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32" t="s">
        <v>24</v>
      </c>
      <c r="DF25" s="133"/>
    </row>
    <row r="26" spans="1:131" ht="12.7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11"/>
      <c r="N26" s="188" t="s">
        <v>28</v>
      </c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9"/>
      <c r="BL26" s="39">
        <v>2200</v>
      </c>
      <c r="BM26" s="40"/>
      <c r="BN26" s="40"/>
      <c r="BO26" s="40"/>
      <c r="BP26" s="40"/>
      <c r="BQ26" s="40"/>
      <c r="BR26" s="41"/>
      <c r="BS26" s="207">
        <f>BS23-BU24-BU25</f>
        <v>2049769</v>
      </c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9"/>
      <c r="CM26" s="190">
        <f>CM23-CO24-CO25</f>
        <v>109182</v>
      </c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2"/>
      <c r="EA26" s="24"/>
    </row>
    <row r="27" spans="1:110" ht="12.7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11"/>
      <c r="N27" s="50" t="s">
        <v>29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1"/>
      <c r="BL27" s="39">
        <v>2310</v>
      </c>
      <c r="BM27" s="40"/>
      <c r="BN27" s="40"/>
      <c r="BO27" s="40"/>
      <c r="BP27" s="40"/>
      <c r="BQ27" s="40"/>
      <c r="BR27" s="41"/>
      <c r="BS27" s="204" t="s">
        <v>66</v>
      </c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5"/>
      <c r="CM27" s="130" t="s">
        <v>66</v>
      </c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31"/>
    </row>
    <row r="28" spans="1:110" ht="12.7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11"/>
      <c r="N28" s="50" t="s">
        <v>30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1"/>
      <c r="BL28" s="39">
        <v>2320</v>
      </c>
      <c r="BM28" s="40"/>
      <c r="BN28" s="40"/>
      <c r="BO28" s="40"/>
      <c r="BP28" s="40"/>
      <c r="BQ28" s="40"/>
      <c r="BR28" s="41"/>
      <c r="BS28" s="204">
        <v>1140</v>
      </c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5"/>
      <c r="CM28" s="130">
        <v>188</v>
      </c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31"/>
    </row>
    <row r="29" spans="1:110" ht="12.7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11"/>
      <c r="N29" s="50" t="s">
        <v>31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1"/>
      <c r="BL29" s="39">
        <v>2330</v>
      </c>
      <c r="BM29" s="40"/>
      <c r="BN29" s="40"/>
      <c r="BO29" s="40"/>
      <c r="BP29" s="40"/>
      <c r="BQ29" s="40"/>
      <c r="BR29" s="41"/>
      <c r="BS29" s="201" t="s">
        <v>23</v>
      </c>
      <c r="BT29" s="202"/>
      <c r="BU29" s="203" t="s">
        <v>66</v>
      </c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199" t="s">
        <v>24</v>
      </c>
      <c r="CL29" s="206"/>
      <c r="CM29" s="150" t="s">
        <v>23</v>
      </c>
      <c r="CN29" s="148"/>
      <c r="CO29" s="128" t="s">
        <v>66</v>
      </c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32" t="s">
        <v>24</v>
      </c>
      <c r="DF29" s="133"/>
    </row>
    <row r="30" spans="1:110" ht="12.7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11"/>
      <c r="N30" s="50" t="s">
        <v>32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1"/>
      <c r="BL30" s="39">
        <v>2340</v>
      </c>
      <c r="BM30" s="40"/>
      <c r="BN30" s="40"/>
      <c r="BO30" s="40"/>
      <c r="BP30" s="40"/>
      <c r="BQ30" s="40"/>
      <c r="BR30" s="41"/>
      <c r="BS30" s="204">
        <v>32678</v>
      </c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5"/>
      <c r="CM30" s="130">
        <v>15319</v>
      </c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31"/>
    </row>
    <row r="31" spans="1:110" ht="12.7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11"/>
      <c r="N31" s="50" t="s">
        <v>33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1"/>
      <c r="BL31" s="39">
        <v>2350</v>
      </c>
      <c r="BM31" s="40"/>
      <c r="BN31" s="40"/>
      <c r="BO31" s="40"/>
      <c r="BP31" s="40"/>
      <c r="BQ31" s="40"/>
      <c r="BR31" s="41"/>
      <c r="BS31" s="201" t="s">
        <v>23</v>
      </c>
      <c r="BT31" s="202"/>
      <c r="BU31" s="203">
        <v>11738</v>
      </c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199" t="s">
        <v>24</v>
      </c>
      <c r="CL31" s="206"/>
      <c r="CM31" s="150" t="s">
        <v>23</v>
      </c>
      <c r="CN31" s="148"/>
      <c r="CO31" s="128">
        <v>62259</v>
      </c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32" t="s">
        <v>24</v>
      </c>
      <c r="DF31" s="133"/>
    </row>
    <row r="32" spans="1:144" ht="12.7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9"/>
      <c r="M32" s="11"/>
      <c r="N32" s="188" t="s">
        <v>34</v>
      </c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9"/>
      <c r="BL32" s="185">
        <v>2300</v>
      </c>
      <c r="BM32" s="186"/>
      <c r="BN32" s="186"/>
      <c r="BO32" s="186"/>
      <c r="BP32" s="186"/>
      <c r="BQ32" s="186"/>
      <c r="BR32" s="187"/>
      <c r="BS32" s="207">
        <f>BS26+BS28+BS30-BU31</f>
        <v>2071849</v>
      </c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9"/>
      <c r="CM32" s="207">
        <f>CM26+CM28+CM30-CO31</f>
        <v>62430</v>
      </c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9"/>
      <c r="DS32" s="193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</row>
    <row r="33" spans="1:142" s="25" customFormat="1" ht="12.7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11"/>
      <c r="N33" s="50" t="s">
        <v>35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1"/>
      <c r="BL33" s="39">
        <v>2410</v>
      </c>
      <c r="BM33" s="40"/>
      <c r="BN33" s="40"/>
      <c r="BO33" s="40"/>
      <c r="BP33" s="40"/>
      <c r="BQ33" s="40"/>
      <c r="BR33" s="41"/>
      <c r="BS33" s="201" t="s">
        <v>23</v>
      </c>
      <c r="BT33" s="202"/>
      <c r="BU33" s="203">
        <v>416071</v>
      </c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199" t="s">
        <v>24</v>
      </c>
      <c r="CL33" s="206"/>
      <c r="CM33" s="150" t="s">
        <v>23</v>
      </c>
      <c r="CN33" s="148"/>
      <c r="CO33" s="128">
        <v>24945</v>
      </c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32" t="s">
        <v>24</v>
      </c>
      <c r="DF33" s="133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</row>
    <row r="34" spans="1:140" s="25" customFormat="1" ht="25.5" customHeight="1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6"/>
      <c r="M34" s="20"/>
      <c r="N34" s="137" t="s">
        <v>59</v>
      </c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8"/>
      <c r="BL34" s="139">
        <v>2421</v>
      </c>
      <c r="BM34" s="140"/>
      <c r="BN34" s="140"/>
      <c r="BO34" s="140"/>
      <c r="BP34" s="140"/>
      <c r="BQ34" s="140"/>
      <c r="BR34" s="141"/>
      <c r="BS34" s="204">
        <v>1589</v>
      </c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5"/>
      <c r="CM34" s="145">
        <v>12332</v>
      </c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6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</row>
    <row r="35" spans="1:136" ht="12.75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11"/>
      <c r="N35" s="50" t="s">
        <v>36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1"/>
      <c r="BL35" s="39">
        <v>2430</v>
      </c>
      <c r="BM35" s="40"/>
      <c r="BN35" s="40"/>
      <c r="BO35" s="40"/>
      <c r="BP35" s="40"/>
      <c r="BQ35" s="40"/>
      <c r="BR35" s="41"/>
      <c r="BS35" s="201"/>
      <c r="BT35" s="202"/>
      <c r="BU35" s="203">
        <v>6</v>
      </c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199"/>
      <c r="CL35" s="200"/>
      <c r="CM35" s="130">
        <v>4</v>
      </c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31"/>
      <c r="EA35" s="32"/>
      <c r="EB35" s="32"/>
      <c r="EC35" s="32"/>
      <c r="ED35" s="32"/>
      <c r="EE35" s="32"/>
      <c r="EF35" s="32"/>
    </row>
    <row r="36" spans="1:136" ht="12.75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  <c r="M36" s="14"/>
      <c r="N36" s="50" t="s">
        <v>37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1"/>
      <c r="BL36" s="39">
        <v>2450</v>
      </c>
      <c r="BM36" s="40"/>
      <c r="BN36" s="40"/>
      <c r="BO36" s="40"/>
      <c r="BP36" s="40"/>
      <c r="BQ36" s="40"/>
      <c r="BR36" s="41"/>
      <c r="BS36" s="201"/>
      <c r="BT36" s="202"/>
      <c r="BU36" s="203">
        <v>106</v>
      </c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199"/>
      <c r="CL36" s="200"/>
      <c r="CM36" s="147"/>
      <c r="CN36" s="148"/>
      <c r="CO36" s="128">
        <v>123</v>
      </c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32"/>
      <c r="DF36" s="149"/>
      <c r="EA36" s="32"/>
      <c r="EB36" s="32"/>
      <c r="EC36" s="32"/>
      <c r="ED36" s="32"/>
      <c r="EE36" s="32"/>
      <c r="EF36" s="32"/>
    </row>
    <row r="37" spans="1:138" s="12" customFormat="1" ht="12.75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7"/>
      <c r="M37" s="16"/>
      <c r="N37" s="37" t="s">
        <v>38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8"/>
      <c r="BL37" s="39">
        <v>2460</v>
      </c>
      <c r="BM37" s="40"/>
      <c r="BN37" s="40"/>
      <c r="BO37" s="40"/>
      <c r="BP37" s="40"/>
      <c r="BQ37" s="40"/>
      <c r="BR37" s="41"/>
      <c r="BS37" s="201" t="s">
        <v>23</v>
      </c>
      <c r="BT37" s="202"/>
      <c r="BU37" s="203">
        <v>19</v>
      </c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199" t="s">
        <v>24</v>
      </c>
      <c r="CL37" s="200"/>
      <c r="CM37" s="147" t="s">
        <v>23</v>
      </c>
      <c r="CN37" s="148"/>
      <c r="CO37" s="128">
        <v>8</v>
      </c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32" t="s">
        <v>24</v>
      </c>
      <c r="DF37" s="149"/>
      <c r="EB37" s="194"/>
      <c r="EC37" s="194"/>
      <c r="ED37" s="194"/>
      <c r="EE37" s="194"/>
      <c r="EF37" s="194"/>
      <c r="EG37" s="194"/>
      <c r="EH37" s="194"/>
    </row>
    <row r="38" spans="1:139" s="12" customFormat="1" ht="21.7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7"/>
      <c r="M38" s="13"/>
      <c r="N38" s="112" t="s">
        <v>39</v>
      </c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3"/>
      <c r="BL38" s="39">
        <v>2400</v>
      </c>
      <c r="BM38" s="40"/>
      <c r="BN38" s="40"/>
      <c r="BO38" s="40"/>
      <c r="BP38" s="40"/>
      <c r="BQ38" s="40"/>
      <c r="BR38" s="41"/>
      <c r="BS38" s="196">
        <f>BS32-BU33+BU35+BU36-BU37</f>
        <v>1655871</v>
      </c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8"/>
      <c r="CM38" s="114">
        <f>CM32-CO33+CM35+CO36-CO37</f>
        <v>37604</v>
      </c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7"/>
      <c r="DU38" s="195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</row>
    <row r="39" spans="1:110" ht="51" customHeight="1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4"/>
      <c r="M39" s="15"/>
      <c r="N39" s="103" t="s">
        <v>42</v>
      </c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4"/>
      <c r="BL39" s="90"/>
      <c r="BM39" s="91"/>
      <c r="BN39" s="91"/>
      <c r="BO39" s="91"/>
      <c r="BP39" s="91"/>
      <c r="BQ39" s="91"/>
      <c r="BR39" s="92"/>
      <c r="BS39" s="96" t="s">
        <v>66</v>
      </c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8"/>
      <c r="CM39" s="101" t="s">
        <v>66</v>
      </c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102"/>
    </row>
    <row r="40" spans="1:110" ht="25.5" customHeigh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15"/>
      <c r="N40" s="69" t="s">
        <v>43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  <c r="BL40" s="39">
        <v>2520</v>
      </c>
      <c r="BM40" s="40"/>
      <c r="BN40" s="40"/>
      <c r="BO40" s="40"/>
      <c r="BP40" s="40"/>
      <c r="BQ40" s="40"/>
      <c r="BR40" s="41"/>
      <c r="BS40" s="52" t="s">
        <v>66</v>
      </c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4"/>
      <c r="CM40" s="55" t="s">
        <v>66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6"/>
    </row>
    <row r="41" spans="1:110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11"/>
      <c r="N41" s="183" t="s">
        <v>44</v>
      </c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4"/>
      <c r="BL41" s="185">
        <v>2500</v>
      </c>
      <c r="BM41" s="186"/>
      <c r="BN41" s="186"/>
      <c r="BO41" s="186"/>
      <c r="BP41" s="186"/>
      <c r="BQ41" s="186"/>
      <c r="BR41" s="187"/>
      <c r="BS41" s="212">
        <f>BS38</f>
        <v>1655871</v>
      </c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4"/>
      <c r="CM41" s="215">
        <f>CM38</f>
        <v>37604</v>
      </c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6"/>
    </row>
    <row r="42" spans="1:110" ht="26.25" customHeight="1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  <c r="M42" s="11"/>
      <c r="N42" s="69" t="s">
        <v>81</v>
      </c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  <c r="BL42" s="39">
        <v>2900</v>
      </c>
      <c r="BM42" s="40"/>
      <c r="BN42" s="40"/>
      <c r="BO42" s="40"/>
      <c r="BP42" s="40"/>
      <c r="BQ42" s="40"/>
      <c r="BR42" s="41"/>
      <c r="BS42" s="217">
        <v>1673.09</v>
      </c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9"/>
      <c r="CM42" s="55">
        <v>125.35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6"/>
    </row>
    <row r="43" spans="1:110" s="12" customFormat="1" ht="21" customHeight="1" thickBo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16"/>
      <c r="N43" s="37" t="s">
        <v>46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8"/>
      <c r="BL43" s="39">
        <v>2910</v>
      </c>
      <c r="BM43" s="40"/>
      <c r="BN43" s="40"/>
      <c r="BO43" s="40"/>
      <c r="BP43" s="40"/>
      <c r="BQ43" s="40"/>
      <c r="BR43" s="41"/>
      <c r="BS43" s="220" t="s">
        <v>66</v>
      </c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2"/>
      <c r="CM43" s="45" t="s">
        <v>66</v>
      </c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6"/>
    </row>
    <row r="44" ht="24.75" customHeight="1"/>
    <row r="45" s="4" customFormat="1" ht="12">
      <c r="BD45" s="4" t="s">
        <v>47</v>
      </c>
    </row>
    <row r="46" spans="1:110" s="4" customFormat="1" ht="12">
      <c r="A46" s="4" t="s">
        <v>48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D46" s="29" t="s">
        <v>88</v>
      </c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D46" s="4" t="s">
        <v>49</v>
      </c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J46" s="29" t="s">
        <v>67</v>
      </c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</row>
    <row r="47" spans="15:110" s="17" customFormat="1" ht="9.75">
      <c r="O47" s="31" t="s">
        <v>50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D47" s="31" t="s">
        <v>51</v>
      </c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U47" s="31" t="s">
        <v>50</v>
      </c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J47" s="31" t="s">
        <v>51</v>
      </c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</row>
    <row r="48" spans="1:34" s="4" customFormat="1" ht="12">
      <c r="A48" s="26" t="s">
        <v>52</v>
      </c>
      <c r="B48" s="26"/>
      <c r="C48" s="27" t="s">
        <v>73</v>
      </c>
      <c r="D48" s="27"/>
      <c r="E48" s="27"/>
      <c r="F48" s="27"/>
      <c r="G48" s="28" t="s">
        <v>52</v>
      </c>
      <c r="H48" s="28"/>
      <c r="J48" s="29" t="s">
        <v>70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6">
        <v>20</v>
      </c>
      <c r="AA48" s="26"/>
      <c r="AB48" s="26"/>
      <c r="AC48" s="26"/>
      <c r="AD48" s="30" t="s">
        <v>82</v>
      </c>
      <c r="AE48" s="30"/>
      <c r="AF48" s="30"/>
      <c r="AH48" s="4" t="s">
        <v>53</v>
      </c>
    </row>
    <row r="49" spans="82:96" ht="12.75"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</row>
    <row r="50" ht="3" customHeight="1"/>
    <row r="51" spans="83:165" ht="12.75">
      <c r="CE51" s="193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W51" s="193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</row>
  </sheetData>
  <sheetProtection/>
  <mergeCells count="208">
    <mergeCell ref="CD49:CR49"/>
    <mergeCell ref="CE51:CP51"/>
    <mergeCell ref="DR51:EJ51"/>
    <mergeCell ref="EW51:FI51"/>
    <mergeCell ref="A48:B48"/>
    <mergeCell ref="C48:F48"/>
    <mergeCell ref="G48:H48"/>
    <mergeCell ref="J48:Y48"/>
    <mergeCell ref="Z48:AC48"/>
    <mergeCell ref="AD48:AF48"/>
    <mergeCell ref="O46:AA46"/>
    <mergeCell ref="AD46:AZ46"/>
    <mergeCell ref="BU46:CG46"/>
    <mergeCell ref="CJ46:DF46"/>
    <mergeCell ref="O47:AA47"/>
    <mergeCell ref="AD47:AZ47"/>
    <mergeCell ref="BU47:CG47"/>
    <mergeCell ref="CJ47:DF47"/>
    <mergeCell ref="A42:L42"/>
    <mergeCell ref="N42:BK42"/>
    <mergeCell ref="BL42:BR42"/>
    <mergeCell ref="BS42:CL42"/>
    <mergeCell ref="CM42:DF42"/>
    <mergeCell ref="A43:L43"/>
    <mergeCell ref="N43:BK43"/>
    <mergeCell ref="BL43:BR43"/>
    <mergeCell ref="CM43:DF43"/>
    <mergeCell ref="BS43:CL43"/>
    <mergeCell ref="A40:L40"/>
    <mergeCell ref="N40:BK40"/>
    <mergeCell ref="BL40:BR40"/>
    <mergeCell ref="BS40:CL40"/>
    <mergeCell ref="CM40:DF40"/>
    <mergeCell ref="A41:L41"/>
    <mergeCell ref="N41:BK41"/>
    <mergeCell ref="BL41:BR41"/>
    <mergeCell ref="BS41:CL41"/>
    <mergeCell ref="CM41:DF41"/>
    <mergeCell ref="EA36:EF36"/>
    <mergeCell ref="EB37:EH37"/>
    <mergeCell ref="DU38:EI38"/>
    <mergeCell ref="A39:L39"/>
    <mergeCell ref="N39:BK39"/>
    <mergeCell ref="BL39:BR39"/>
    <mergeCell ref="BS39:CL39"/>
    <mergeCell ref="CM39:DF39"/>
    <mergeCell ref="CO37:DD37"/>
    <mergeCell ref="DE37:DF37"/>
    <mergeCell ref="DS32:EN32"/>
    <mergeCell ref="DV33:EL33"/>
    <mergeCell ref="BS34:CL34"/>
    <mergeCell ref="CM34:DF34"/>
    <mergeCell ref="DW34:EJ34"/>
    <mergeCell ref="EA35:EF35"/>
    <mergeCell ref="CM33:CN33"/>
    <mergeCell ref="CO33:DD33"/>
    <mergeCell ref="DE33:DF33"/>
    <mergeCell ref="BS33:BT33"/>
    <mergeCell ref="A38:L38"/>
    <mergeCell ref="N38:BK38"/>
    <mergeCell ref="BL38:BR38"/>
    <mergeCell ref="BS38:CL38"/>
    <mergeCell ref="CM38:DF38"/>
    <mergeCell ref="CM36:CN36"/>
    <mergeCell ref="CO36:DD36"/>
    <mergeCell ref="DE36:DF36"/>
    <mergeCell ref="A37:L37"/>
    <mergeCell ref="N37:BK37"/>
    <mergeCell ref="BL37:BR37"/>
    <mergeCell ref="BS37:BT37"/>
    <mergeCell ref="BU37:CJ37"/>
    <mergeCell ref="CK37:CL37"/>
    <mergeCell ref="CM37:CN37"/>
    <mergeCell ref="A36:L36"/>
    <mergeCell ref="N36:BK36"/>
    <mergeCell ref="BL36:BR36"/>
    <mergeCell ref="BS36:BT36"/>
    <mergeCell ref="BU36:CJ36"/>
    <mergeCell ref="CK36:CL36"/>
    <mergeCell ref="A35:L35"/>
    <mergeCell ref="N35:BK35"/>
    <mergeCell ref="BL35:BR35"/>
    <mergeCell ref="CM35:DF35"/>
    <mergeCell ref="BS35:BT35"/>
    <mergeCell ref="BU35:CJ35"/>
    <mergeCell ref="CK35:CL35"/>
    <mergeCell ref="A34:L34"/>
    <mergeCell ref="N34:BK34"/>
    <mergeCell ref="BL34:BR34"/>
    <mergeCell ref="A33:L33"/>
    <mergeCell ref="N33:BK33"/>
    <mergeCell ref="BL33:BR33"/>
    <mergeCell ref="BU33:CJ33"/>
    <mergeCell ref="CK33:CL33"/>
    <mergeCell ref="DE31:DF31"/>
    <mergeCell ref="A32:L32"/>
    <mergeCell ref="N32:BK32"/>
    <mergeCell ref="BL32:BR32"/>
    <mergeCell ref="BS32:CL32"/>
    <mergeCell ref="CM32:DF32"/>
    <mergeCell ref="A31:L31"/>
    <mergeCell ref="N31:BK31"/>
    <mergeCell ref="BL31:BR31"/>
    <mergeCell ref="BS31:BT31"/>
    <mergeCell ref="BU31:CJ31"/>
    <mergeCell ref="CK31:CL31"/>
    <mergeCell ref="CM29:CN29"/>
    <mergeCell ref="CO29:DD29"/>
    <mergeCell ref="BU29:CJ29"/>
    <mergeCell ref="CK29:CL29"/>
    <mergeCell ref="CM31:CN31"/>
    <mergeCell ref="CO31:DD31"/>
    <mergeCell ref="DE29:DF29"/>
    <mergeCell ref="A30:L30"/>
    <mergeCell ref="N30:BK30"/>
    <mergeCell ref="BL30:BR30"/>
    <mergeCell ref="BS30:CL30"/>
    <mergeCell ref="CM30:DF30"/>
    <mergeCell ref="A29:L29"/>
    <mergeCell ref="N29:BK29"/>
    <mergeCell ref="BL29:BR29"/>
    <mergeCell ref="BS29:BT29"/>
    <mergeCell ref="A27:L27"/>
    <mergeCell ref="N27:BK27"/>
    <mergeCell ref="BL27:BR27"/>
    <mergeCell ref="BS27:CL27"/>
    <mergeCell ref="CM27:DF27"/>
    <mergeCell ref="A28:L28"/>
    <mergeCell ref="N28:BK28"/>
    <mergeCell ref="BL28:BR28"/>
    <mergeCell ref="BS28:CL28"/>
    <mergeCell ref="CM28:DF28"/>
    <mergeCell ref="CO25:DD25"/>
    <mergeCell ref="DE25:DF25"/>
    <mergeCell ref="A26:L26"/>
    <mergeCell ref="N26:BK26"/>
    <mergeCell ref="BL26:BR26"/>
    <mergeCell ref="BS26:CL26"/>
    <mergeCell ref="CM26:DF26"/>
    <mergeCell ref="CM24:CN24"/>
    <mergeCell ref="CO24:DD24"/>
    <mergeCell ref="DE24:DF24"/>
    <mergeCell ref="A25:L25"/>
    <mergeCell ref="N25:BK25"/>
    <mergeCell ref="BL25:BR25"/>
    <mergeCell ref="BS25:BT25"/>
    <mergeCell ref="BU25:CJ25"/>
    <mergeCell ref="CK25:CL25"/>
    <mergeCell ref="CM25:CN25"/>
    <mergeCell ref="A24:L24"/>
    <mergeCell ref="N24:BK24"/>
    <mergeCell ref="BL24:BR24"/>
    <mergeCell ref="BS24:BT24"/>
    <mergeCell ref="BU24:CJ24"/>
    <mergeCell ref="CK24:CL24"/>
    <mergeCell ref="A23:L23"/>
    <mergeCell ref="N23:BK23"/>
    <mergeCell ref="BL23:BR23"/>
    <mergeCell ref="BS23:CL23"/>
    <mergeCell ref="CM23:DF23"/>
    <mergeCell ref="A22:L22"/>
    <mergeCell ref="N22:BK22"/>
    <mergeCell ref="BL22:BR22"/>
    <mergeCell ref="BS22:BT22"/>
    <mergeCell ref="BU22:CJ22"/>
    <mergeCell ref="CK22:CL22"/>
    <mergeCell ref="BS20:CL20"/>
    <mergeCell ref="CM20:DF20"/>
    <mergeCell ref="CM22:CN22"/>
    <mergeCell ref="CO22:DD22"/>
    <mergeCell ref="DE22:DF22"/>
    <mergeCell ref="A21:L21"/>
    <mergeCell ref="N21:BK21"/>
    <mergeCell ref="BL21:BR21"/>
    <mergeCell ref="BS21:CL21"/>
    <mergeCell ref="CM21:DF21"/>
    <mergeCell ref="BS19:BZ19"/>
    <mergeCell ref="CA19:CD19"/>
    <mergeCell ref="CE19:CL19"/>
    <mergeCell ref="CM19:CT19"/>
    <mergeCell ref="CU19:CX19"/>
    <mergeCell ref="CY19:DF19"/>
    <mergeCell ref="CM16:DF16"/>
    <mergeCell ref="A18:L20"/>
    <mergeCell ref="M18:BK20"/>
    <mergeCell ref="BL18:BR20"/>
    <mergeCell ref="BS18:BY18"/>
    <mergeCell ref="BZ18:CH18"/>
    <mergeCell ref="CI18:CL18"/>
    <mergeCell ref="CM18:CS18"/>
    <mergeCell ref="CM12:DF13"/>
    <mergeCell ref="U13:CB13"/>
    <mergeCell ref="BB14:CH14"/>
    <mergeCell ref="CM14:CV15"/>
    <mergeCell ref="CW14:DF15"/>
    <mergeCell ref="A15:BS15"/>
    <mergeCell ref="CM9:CR9"/>
    <mergeCell ref="CS9:CZ9"/>
    <mergeCell ref="DA9:DF9"/>
    <mergeCell ref="N10:BY10"/>
    <mergeCell ref="CM10:DF10"/>
    <mergeCell ref="CM11:DF11"/>
    <mergeCell ref="A6:CL6"/>
    <mergeCell ref="AD7:AV7"/>
    <mergeCell ref="AW7:AZ7"/>
    <mergeCell ref="BA7:BD7"/>
    <mergeCell ref="CM7:DF7"/>
    <mergeCell ref="CM8:D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Металлоинвест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e.babkina</dc:creator>
  <cp:keywords/>
  <dc:description/>
  <cp:lastModifiedBy>Petrova</cp:lastModifiedBy>
  <cp:lastPrinted>2017-03-10T12:36:44Z</cp:lastPrinted>
  <dcterms:created xsi:type="dcterms:W3CDTF">2011-02-17T10:37:47Z</dcterms:created>
  <dcterms:modified xsi:type="dcterms:W3CDTF">2017-03-16T12:26:24Z</dcterms:modified>
  <cp:category/>
  <cp:version/>
  <cp:contentType/>
  <cp:contentStatus/>
</cp:coreProperties>
</file>