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20" yWindow="300" windowWidth="19035" windowHeight="11580"/>
  </bookViews>
  <sheets>
    <sheet name="ОДДС" sheetId="4" r:id="rId1"/>
  </sheets>
  <definedNames>
    <definedName name="_xlnm.Print_Area" localSheetId="0">ОДДС!$A$1:$I$76</definedName>
  </definedNames>
  <calcPr calcId="145621"/>
</workbook>
</file>

<file path=xl/calcChain.xml><?xml version="1.0" encoding="utf-8"?>
<calcChain xmlns="http://schemas.openxmlformats.org/spreadsheetml/2006/main">
  <c r="E34" i="4" l="1"/>
  <c r="D26" i="4" l="1"/>
  <c r="D19" i="4" s="1"/>
  <c r="D21" i="4"/>
  <c r="E28" i="4" l="1"/>
  <c r="E27" i="4" s="1"/>
  <c r="D35" i="4" s="1"/>
  <c r="E46" i="4"/>
  <c r="D73" i="4" l="1"/>
  <c r="D75" i="4" s="1"/>
  <c r="D56" i="4"/>
  <c r="E72" i="4" s="1"/>
</calcChain>
</file>

<file path=xl/sharedStrings.xml><?xml version="1.0" encoding="utf-8"?>
<sst xmlns="http://schemas.openxmlformats.org/spreadsheetml/2006/main" count="238" uniqueCount="80">
  <si>
    <t>Отчет о движении денежных средств</t>
  </si>
  <si>
    <t>г.</t>
  </si>
  <si>
    <t>Коды</t>
  </si>
  <si>
    <t>Форма по ОКУД</t>
  </si>
  <si>
    <t>0710004</t>
  </si>
  <si>
    <t>Дата (число, месяц, год)</t>
  </si>
  <si>
    <t>Организация</t>
  </si>
  <si>
    <t>по ОКПО</t>
  </si>
  <si>
    <t>Идентификационный номер налогоплательщика</t>
  </si>
  <si>
    <t>ИНН</t>
  </si>
  <si>
    <t>по ОКВЭД</t>
  </si>
  <si>
    <t>Организационно-правовая форма/форма собственности</t>
  </si>
  <si>
    <t>по ОКОПФ/ОКФС</t>
  </si>
  <si>
    <t>по ОКЕИ</t>
  </si>
  <si>
    <t>Пояснения</t>
  </si>
  <si>
    <t>Наименование показателя</t>
  </si>
  <si>
    <t>Код</t>
  </si>
  <si>
    <t xml:space="preserve">За </t>
  </si>
  <si>
    <t xml:space="preserve"> г.</t>
  </si>
  <si>
    <t>в том числе:</t>
  </si>
  <si>
    <t>от продажи продукции, товаров, работ и услуг, из них</t>
  </si>
  <si>
    <t>прочие поступления</t>
  </si>
  <si>
    <t>(</t>
  </si>
  <si>
    <t>)</t>
  </si>
  <si>
    <t>4211</t>
  </si>
  <si>
    <t xml:space="preserve">прочие поступления </t>
  </si>
  <si>
    <t>Остаток денежных средств и денежных эквивалентов  на начало отчетного периода</t>
  </si>
  <si>
    <t>Величина влияния изменений курса иностранной валюты по отношению к рублю</t>
  </si>
  <si>
    <t>Денежные потоки от текущих операций</t>
  </si>
  <si>
    <t>Поступления  - всего</t>
  </si>
  <si>
    <t>арендных платежей, лицензионных платежей, роялти, комиссионных и иных аналогичных платежей</t>
  </si>
  <si>
    <t>Платежи - всего</t>
  </si>
  <si>
    <t>поставщикам (подрядчикам) за сырье, материалы, работы, услуги, из них</t>
  </si>
  <si>
    <t>в связи с оплатой труда работников</t>
  </si>
  <si>
    <t xml:space="preserve">процентов по долговым обязательствам </t>
  </si>
  <si>
    <t>налога на прибыль</t>
  </si>
  <si>
    <t>от перепродажи финансовых вложений</t>
  </si>
  <si>
    <t>прочие платежи</t>
  </si>
  <si>
    <t>Сальдо денежных потоков от текущих операций</t>
  </si>
  <si>
    <t>Денежные потоки от инвестиционных операций</t>
  </si>
  <si>
    <t>от продажи внеоборотных активов (кроме финансовых вложений), из них</t>
  </si>
  <si>
    <t>от продажи внеоборотных активов (кроме финансовых вложений) основным, дочерним и зависимым обществам</t>
  </si>
  <si>
    <t>от продажи акций (долей участия) в других организациях</t>
  </si>
  <si>
    <t>в связи с приобретением, созданием, модернизацией, реконструкцией и подготовкой к использованию внеоборотных активов, из них</t>
  </si>
  <si>
    <t>в связи с приобретением акций (долей участия) в других организациях</t>
  </si>
  <si>
    <t>процентов по долговым обязательствам, включаемым в стоимость инвестиционного актива</t>
  </si>
  <si>
    <t>в связи с приобретением долговых ценых бумаг (прав требования денежных средств к другим лицам), предоставление займов другим лицам, из них</t>
  </si>
  <si>
    <t>Сальдо денежных потоков от инвестиционных операций</t>
  </si>
  <si>
    <t>Денежные потоки от финансовых операций</t>
  </si>
  <si>
    <t>Поступления - всего</t>
  </si>
  <si>
    <t>получение кредитов и займов, из них</t>
  </si>
  <si>
    <t>денежных вкладов собственников (участников)</t>
  </si>
  <si>
    <t>от выпуска акций, увеличения долей участия</t>
  </si>
  <si>
    <t>от выпуска облигаций, векселей, и других долговых ценных бумаг и др.</t>
  </si>
  <si>
    <t xml:space="preserve">платежи собственникам (участникам) в связи с выкупом у них акций (долей участия) организации или их выходом из состава участников </t>
  </si>
  <si>
    <t>на уплату дивидендов и иных платежей по распределению прибыли в пользу собственников (участников)</t>
  </si>
  <si>
    <t>Сальдо денежных потоков от финансовых операций</t>
  </si>
  <si>
    <t>Сальдо денежных потоков за отчетный период</t>
  </si>
  <si>
    <t>Остаток денежных средств и денежных эквивалентов на конец отчетного периода</t>
  </si>
  <si>
    <t>в связи с погашением (выкупом) векселей и других долговых ценных бумаг, возврат кредитов и займов, из них</t>
  </si>
  <si>
    <t>основным, дочерним и зависимым обществам</t>
  </si>
  <si>
    <t>дивидендов, процентов по долговым финансовым вложениям и аналогичных поступлений от долевого участия в других организациях</t>
  </si>
  <si>
    <t>от основных, дочерних и зависимых обществ</t>
  </si>
  <si>
    <t>от возврата предоставленных займов, от продажи долговых ценных бумаг (прав требования денежных средств к другим лицам), из них</t>
  </si>
  <si>
    <t>поступления от основных, дочерних и зависимых обществ</t>
  </si>
  <si>
    <t>Вид экономической</t>
  </si>
  <si>
    <t>деятельности</t>
  </si>
  <si>
    <t xml:space="preserve">платежи основным, дочерним и зависимым обществам </t>
  </si>
  <si>
    <t>за 2016 г.</t>
  </si>
  <si>
    <t>31.12.2016</t>
  </si>
  <si>
    <t>57468757</t>
  </si>
  <si>
    <t>4633013798</t>
  </si>
  <si>
    <t>1 22 67</t>
  </si>
  <si>
    <t>16</t>
  </si>
  <si>
    <t xml:space="preserve">          АО "КМА-Энергосбыт"</t>
  </si>
  <si>
    <t>оптовая и розничная торговля электроэнергией</t>
  </si>
  <si>
    <t>частная,  АО</t>
  </si>
  <si>
    <r>
      <t xml:space="preserve">Единица измерения: </t>
    </r>
    <r>
      <rPr>
        <sz val="11"/>
        <rFont val="Arial Narrow"/>
        <family val="2"/>
        <charset val="204"/>
      </rPr>
      <t>тыс. руб.</t>
    </r>
  </si>
  <si>
    <t>-</t>
  </si>
  <si>
    <t>35.14.    46.71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</si>
</sst>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р_._-;\-* #,##0.00_р_._-;_-* &quot;-&quot;??_р_._-;_-@_-"/>
    <numFmt numFmtId="164" formatCode="@\ *."/>
    <numFmt numFmtId="165" formatCode="000000"/>
    <numFmt numFmtId="166" formatCode="0000"/>
    <numFmt numFmtId="167" formatCode="_-* #,##0_-;\-* #,##0_-;_-* \-_-;_-@_-"/>
    <numFmt numFmtId="168" formatCode="_-* #,##0.00_р_._-;\-* #,##0.00_р_._-;_-* \-??_р_._-;_-@_-"/>
    <numFmt numFmtId="169" formatCode="\$#,##0_);[Red]&quot;($&quot;#,##0\)"/>
    <numFmt numFmtId="170" formatCode="_-* #,##0.00\$_-;\-* #,##0.00\$_-;_-* \-??\$_-;_-@_-"/>
    <numFmt numFmtId="171" formatCode="dd\.mm\.yyyy&quot;г.&quot;"/>
    <numFmt numFmtId="172" formatCode="_-* #,##0.00[$€-1]_-;\-* #,##0.00[$€-1]_-;_-* \-??[$€-1]_-"/>
    <numFmt numFmtId="173" formatCode="_(* #,##0.00_);_(* \(#,##0.00\);_(* &quot;-&quot;??_);_(@_)"/>
    <numFmt numFmtId="174" formatCode="#,##0__&quot;    &quot;"/>
    <numFmt numFmtId="175" formatCode="#,##0______;;&quot;------------      &quot;"/>
    <numFmt numFmtId="176" formatCode="yyyy"/>
    <numFmt numFmtId="177" formatCode="yyyy\ &quot;год&quot;"/>
    <numFmt numFmtId="178" formatCode="General_)"/>
    <numFmt numFmtId="179" formatCode="_-* #,##0_р_._-;\-* #,##0_р_._-;_-* \-_р_._-;_-@_-"/>
    <numFmt numFmtId="180" formatCode="_-* #,##0.00\ _D_M_-;\-* #,##0.00\ _D_M_-;_-* &quot;-&quot;??\ _D_M_-;_-@_-"/>
  </numFmts>
  <fonts count="6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0"/>
      <name val="Helv"/>
      <charset val="204"/>
    </font>
    <font>
      <sz val="1"/>
      <color indexed="8"/>
      <name val="Courier New"/>
      <family val="3"/>
      <charset val="204"/>
    </font>
    <font>
      <b/>
      <sz val="1"/>
      <color indexed="8"/>
      <name val="Courier New"/>
      <family val="3"/>
      <charset val="204"/>
    </font>
    <font>
      <sz val="10"/>
      <name val="Times New Roman"/>
      <family val="1"/>
      <charset val="204"/>
    </font>
    <font>
      <sz val="10"/>
      <name val="MS Sans Serif"/>
      <family val="2"/>
      <charset val="204"/>
    </font>
    <font>
      <sz val="9"/>
      <color indexed="11"/>
      <name val="Arial"/>
      <family val="2"/>
      <charset val="204"/>
    </font>
    <font>
      <sz val="8"/>
      <name val="Helv"/>
      <charset val="204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12"/>
      <name val="Tms Rmn"/>
      <family val="1"/>
      <charset val="204"/>
    </font>
    <font>
      <b/>
      <sz val="11"/>
      <color indexed="8"/>
      <name val="Calibri"/>
      <family val="2"/>
    </font>
    <font>
      <sz val="10"/>
      <name val="Baltica"/>
      <charset val="204"/>
    </font>
    <font>
      <u/>
      <sz val="7"/>
      <color indexed="36"/>
      <name val="Arial"/>
      <family val="2"/>
      <charset val="204"/>
    </font>
    <font>
      <sz val="11"/>
      <color indexed="17"/>
      <name val="Calibri"/>
      <family val="2"/>
    </font>
    <font>
      <b/>
      <sz val="10"/>
      <name val="Baltica"/>
      <charset val="204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  <charset val="204"/>
    </font>
    <font>
      <sz val="10"/>
      <name val="Arial Cyr"/>
      <family val="2"/>
      <charset val="204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i/>
      <sz val="10"/>
      <name val="PragmaticaC"/>
      <charset val="204"/>
    </font>
    <font>
      <sz val="11"/>
      <color indexed="60"/>
      <name val="Calibri"/>
      <family val="2"/>
    </font>
    <font>
      <sz val="14"/>
      <name val="NewtonC"/>
      <charset val="204"/>
    </font>
    <font>
      <sz val="8"/>
      <name val="Helv"/>
      <family val="2"/>
      <charset val="204"/>
    </font>
    <font>
      <b/>
      <sz val="11"/>
      <color indexed="63"/>
      <name val="Calibri"/>
      <family val="2"/>
    </font>
    <font>
      <sz val="8"/>
      <name val="Helv"/>
      <family val="2"/>
    </font>
    <font>
      <i/>
      <sz val="12"/>
      <name val="Tms Rm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b/>
      <sz val="9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Times New Roman Cyr"/>
      <family val="1"/>
      <charset val="204"/>
    </font>
    <font>
      <sz val="10"/>
      <name val="Arial"/>
      <family val="2"/>
    </font>
    <font>
      <sz val="1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9"/>
      <name val="Arial Narrow"/>
      <family val="2"/>
      <charset val="204"/>
    </font>
    <font>
      <b/>
      <sz val="10"/>
      <name val="Arial Narrow"/>
      <family val="2"/>
      <charset val="204"/>
    </font>
    <font>
      <i/>
      <sz val="10"/>
      <name val="Arial Narrow"/>
      <family val="2"/>
      <charset val="204"/>
    </font>
    <font>
      <sz val="10"/>
      <color theme="1"/>
      <name val="Arial"/>
      <family val="2"/>
      <charset val="204"/>
    </font>
  </fonts>
  <fills count="4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43"/>
        <bgColor indexed="26"/>
      </patternFill>
    </fill>
  </fills>
  <borders count="36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90">
    <xf numFmtId="0" fontId="0" fillId="0" borderId="0"/>
    <xf numFmtId="0" fontId="2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1" fillId="0" borderId="1">
      <protection locked="0"/>
    </xf>
    <xf numFmtId="164" fontId="13" fillId="0" borderId="0">
      <alignment horizontal="center"/>
    </xf>
    <xf numFmtId="0" fontId="14" fillId="2" borderId="0"/>
    <xf numFmtId="165" fontId="15" fillId="0" borderId="0" applyFont="0" applyFill="0" applyBorder="0">
      <alignment horizontal="center"/>
    </xf>
    <xf numFmtId="0" fontId="16" fillId="0" borderId="0">
      <alignment horizontal="right"/>
    </xf>
    <xf numFmtId="0" fontId="17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1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15" borderId="0" applyNumberFormat="0" applyBorder="0" applyAlignment="0" applyProtection="0"/>
    <xf numFmtId="0" fontId="17" fillId="24" borderId="0" applyNumberFormat="0" applyBorder="0" applyAlignment="0" applyProtection="0"/>
    <xf numFmtId="0" fontId="19" fillId="15" borderId="0" applyNumberFormat="0" applyBorder="0" applyAlignment="0" applyProtection="0"/>
    <xf numFmtId="0" fontId="20" fillId="25" borderId="2" applyNumberFormat="0" applyAlignment="0" applyProtection="0"/>
    <xf numFmtId="0" fontId="21" fillId="16" borderId="3" applyNumberFormat="0" applyAlignment="0" applyProtection="0"/>
    <xf numFmtId="166" fontId="2" fillId="0" borderId="4" applyFont="0" applyFill="0" applyBorder="0" applyProtection="0">
      <alignment horizontal="center"/>
      <protection locked="0"/>
    </xf>
    <xf numFmtId="167" fontId="2" fillId="0" borderId="0" applyFill="0" applyBorder="0" applyAlignment="0" applyProtection="0"/>
    <xf numFmtId="168" fontId="2" fillId="0" borderId="0" applyFill="0" applyBorder="0" applyAlignment="0" applyProtection="0"/>
    <xf numFmtId="169" fontId="2" fillId="0" borderId="0" applyFill="0" applyBorder="0" applyAlignment="0" applyProtection="0"/>
    <xf numFmtId="37" fontId="22" fillId="0" borderId="5" applyFont="0" applyFill="0" applyBorder="0"/>
    <xf numFmtId="37" fontId="3" fillId="0" borderId="5" applyFont="0" applyFill="0" applyBorder="0">
      <protection locked="0"/>
    </xf>
    <xf numFmtId="37" fontId="5" fillId="26" borderId="6" applyFill="0" applyBorder="0" applyProtection="0"/>
    <xf numFmtId="37" fontId="3" fillId="0" borderId="5" applyFill="0" applyBorder="0">
      <protection locked="0"/>
    </xf>
    <xf numFmtId="170" fontId="2" fillId="0" borderId="0" applyFill="0" applyBorder="0" applyAlignment="0" applyProtection="0"/>
    <xf numFmtId="15" fontId="23" fillId="0" borderId="7" applyFont="0" applyFill="0" applyBorder="0" applyAlignment="0">
      <alignment horizontal="centerContinuous"/>
    </xf>
    <xf numFmtId="171" fontId="23" fillId="0" borderId="7" applyFont="0" applyFill="0" applyBorder="0" applyAlignment="0">
      <alignment horizontal="centerContinuous"/>
    </xf>
    <xf numFmtId="0" fontId="24" fillId="0" borderId="0" applyNumberFormat="0" applyFill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172" fontId="2" fillId="0" borderId="0" applyFill="0" applyBorder="0" applyAlignment="0" applyProtection="0"/>
    <xf numFmtId="173" fontId="26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30" borderId="0" applyNumberFormat="0" applyBorder="0" applyAlignment="0" applyProtection="0"/>
    <xf numFmtId="0" fontId="29" fillId="31" borderId="8"/>
    <xf numFmtId="0" fontId="30" fillId="0" borderId="9" applyNumberFormat="0" applyFill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35" fillId="24" borderId="2" applyNumberFormat="0" applyAlignment="0" applyProtection="0"/>
    <xf numFmtId="0" fontId="36" fillId="0" borderId="12" applyNumberFormat="0" applyFill="0" applyAlignment="0" applyProtection="0"/>
    <xf numFmtId="174" fontId="37" fillId="0" borderId="13">
      <alignment horizontal="right"/>
      <protection locked="0"/>
    </xf>
    <xf numFmtId="0" fontId="38" fillId="24" borderId="0" applyNumberFormat="0" applyBorder="0" applyAlignment="0" applyProtection="0"/>
    <xf numFmtId="0" fontId="14" fillId="0" borderId="14"/>
    <xf numFmtId="0" fontId="39" fillId="0" borderId="0">
      <alignment horizontal="right"/>
    </xf>
    <xf numFmtId="0" fontId="2" fillId="0" borderId="0"/>
    <xf numFmtId="0" fontId="40" fillId="0" borderId="0"/>
    <xf numFmtId="0" fontId="10" fillId="0" borderId="0"/>
    <xf numFmtId="0" fontId="2" fillId="23" borderId="15" applyNumberFormat="0" applyFont="0" applyAlignment="0" applyProtection="0"/>
    <xf numFmtId="0" fontId="41" fillId="25" borderId="16" applyNumberFormat="0" applyAlignment="0" applyProtection="0"/>
    <xf numFmtId="0" fontId="42" fillId="0" borderId="0" applyNumberFormat="0">
      <alignment horizontal="left"/>
    </xf>
    <xf numFmtId="175" fontId="43" fillId="0" borderId="0" applyBorder="0">
      <alignment horizontal="right"/>
      <protection locked="0"/>
    </xf>
    <xf numFmtId="4" fontId="44" fillId="32" borderId="17" applyNumberFormat="0" applyProtection="0">
      <alignment vertical="center"/>
    </xf>
    <xf numFmtId="4" fontId="45" fillId="32" borderId="17" applyNumberFormat="0" applyProtection="0">
      <alignment vertical="center"/>
    </xf>
    <xf numFmtId="4" fontId="44" fillId="32" borderId="17" applyNumberFormat="0" applyProtection="0">
      <alignment horizontal="left" vertical="center" indent="1"/>
    </xf>
    <xf numFmtId="0" fontId="44" fillId="32" borderId="17" applyNumberFormat="0" applyProtection="0">
      <alignment horizontal="left" vertical="top" indent="1"/>
    </xf>
    <xf numFmtId="4" fontId="44" fillId="33" borderId="0" applyNumberFormat="0" applyProtection="0">
      <alignment horizontal="left" vertical="center" indent="1"/>
    </xf>
    <xf numFmtId="4" fontId="46" fillId="3" borderId="17" applyNumberFormat="0" applyProtection="0">
      <alignment horizontal="right" vertical="center"/>
    </xf>
    <xf numFmtId="4" fontId="46" fillId="5" borderId="17" applyNumberFormat="0" applyProtection="0">
      <alignment horizontal="right" vertical="center"/>
    </xf>
    <xf numFmtId="4" fontId="46" fillId="34" borderId="17" applyNumberFormat="0" applyProtection="0">
      <alignment horizontal="right" vertical="center"/>
    </xf>
    <xf numFmtId="4" fontId="46" fillId="7" borderId="17" applyNumberFormat="0" applyProtection="0">
      <alignment horizontal="right" vertical="center"/>
    </xf>
    <xf numFmtId="4" fontId="46" fillId="8" borderId="17" applyNumberFormat="0" applyProtection="0">
      <alignment horizontal="right" vertical="center"/>
    </xf>
    <xf numFmtId="4" fontId="46" fillId="35" borderId="17" applyNumberFormat="0" applyProtection="0">
      <alignment horizontal="right" vertical="center"/>
    </xf>
    <xf numFmtId="4" fontId="46" fillId="36" borderId="17" applyNumberFormat="0" applyProtection="0">
      <alignment horizontal="right" vertical="center"/>
    </xf>
    <xf numFmtId="4" fontId="46" fillId="37" borderId="17" applyNumberFormat="0" applyProtection="0">
      <alignment horizontal="right" vertical="center"/>
    </xf>
    <xf numFmtId="4" fontId="46" fillId="6" borderId="17" applyNumberFormat="0" applyProtection="0">
      <alignment horizontal="right" vertical="center"/>
    </xf>
    <xf numFmtId="4" fontId="44" fillId="38" borderId="18" applyNumberFormat="0" applyProtection="0">
      <alignment horizontal="left" vertical="center" indent="1"/>
    </xf>
    <xf numFmtId="4" fontId="46" fillId="39" borderId="0" applyNumberFormat="0" applyProtection="0">
      <alignment horizontal="left" vertical="center" indent="1"/>
    </xf>
    <xf numFmtId="4" fontId="47" fillId="40" borderId="0" applyNumberFormat="0" applyProtection="0">
      <alignment horizontal="left" vertical="center" indent="1"/>
    </xf>
    <xf numFmtId="4" fontId="46" fillId="33" borderId="17" applyNumberFormat="0" applyProtection="0">
      <alignment horizontal="right" vertical="center"/>
    </xf>
    <xf numFmtId="4" fontId="22" fillId="39" borderId="0" applyNumberFormat="0" applyProtection="0">
      <alignment horizontal="left" vertical="center" indent="1"/>
    </xf>
    <xf numFmtId="4" fontId="22" fillId="33" borderId="0" applyNumberFormat="0" applyProtection="0">
      <alignment horizontal="left" vertical="center" indent="1"/>
    </xf>
    <xf numFmtId="0" fontId="2" fillId="40" borderId="17" applyNumberFormat="0" applyProtection="0">
      <alignment horizontal="left" vertical="center" indent="1"/>
    </xf>
    <xf numFmtId="0" fontId="2" fillId="40" borderId="17" applyNumberFormat="0" applyProtection="0">
      <alignment horizontal="left" vertical="top" indent="1"/>
    </xf>
    <xf numFmtId="0" fontId="2" fillId="33" borderId="17" applyNumberFormat="0" applyProtection="0">
      <alignment horizontal="left" vertical="center" indent="1"/>
    </xf>
    <xf numFmtId="0" fontId="2" fillId="33" borderId="17" applyNumberFormat="0" applyProtection="0">
      <alignment horizontal="left" vertical="top" indent="1"/>
    </xf>
    <xf numFmtId="0" fontId="2" fillId="4" borderId="17" applyNumberFormat="0" applyProtection="0">
      <alignment horizontal="left" vertical="center" indent="1"/>
    </xf>
    <xf numFmtId="0" fontId="2" fillId="4" borderId="17" applyNumberFormat="0" applyProtection="0">
      <alignment horizontal="left" vertical="top" indent="1"/>
    </xf>
    <xf numFmtId="0" fontId="2" fillId="39" borderId="17" applyNumberFormat="0" applyProtection="0">
      <alignment horizontal="left" vertical="center" indent="1"/>
    </xf>
    <xf numFmtId="0" fontId="2" fillId="39" borderId="17" applyNumberFormat="0" applyProtection="0">
      <alignment horizontal="left" vertical="top" indent="1"/>
    </xf>
    <xf numFmtId="0" fontId="2" fillId="41" borderId="6" applyNumberFormat="0">
      <protection locked="0"/>
    </xf>
    <xf numFmtId="4" fontId="46" fillId="42" borderId="17" applyNumberFormat="0" applyProtection="0">
      <alignment vertical="center"/>
    </xf>
    <xf numFmtId="4" fontId="48" fillId="42" borderId="17" applyNumberFormat="0" applyProtection="0">
      <alignment vertical="center"/>
    </xf>
    <xf numFmtId="4" fontId="46" fillId="42" borderId="17" applyNumberFormat="0" applyProtection="0">
      <alignment horizontal="left" vertical="center" indent="1"/>
    </xf>
    <xf numFmtId="0" fontId="46" fillId="42" borderId="17" applyNumberFormat="0" applyProtection="0">
      <alignment horizontal="left" vertical="top" indent="1"/>
    </xf>
    <xf numFmtId="4" fontId="46" fillId="39" borderId="17" applyNumberFormat="0" applyProtection="0">
      <alignment horizontal="right" vertical="center"/>
    </xf>
    <xf numFmtId="4" fontId="48" fillId="39" borderId="17" applyNumberFormat="0" applyProtection="0">
      <alignment horizontal="right" vertical="center"/>
    </xf>
    <xf numFmtId="4" fontId="46" fillId="33" borderId="17" applyNumberFormat="0" applyProtection="0">
      <alignment horizontal="left" vertical="center" indent="1"/>
    </xf>
    <xf numFmtId="0" fontId="46" fillId="33" borderId="17" applyNumberFormat="0" applyProtection="0">
      <alignment horizontal="left" vertical="top" indent="1"/>
    </xf>
    <xf numFmtId="4" fontId="49" fillId="43" borderId="0" applyNumberFormat="0" applyProtection="0">
      <alignment horizontal="left" vertical="center" indent="1"/>
    </xf>
    <xf numFmtId="4" fontId="50" fillId="39" borderId="17" applyNumberFormat="0" applyProtection="0">
      <alignment horizontal="right" vertical="center"/>
    </xf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horizontal="center"/>
    </xf>
    <xf numFmtId="0" fontId="25" fillId="0" borderId="19" applyNumberFormat="0" applyFill="0" applyAlignment="0" applyProtection="0"/>
    <xf numFmtId="49" fontId="29" fillId="44" borderId="20">
      <alignment horizontal="left"/>
    </xf>
    <xf numFmtId="0" fontId="52" fillId="0" borderId="0" applyNumberFormat="0" applyFill="0" applyBorder="0" applyAlignment="0" applyProtection="0"/>
    <xf numFmtId="176" fontId="23" fillId="0" borderId="7" applyFont="0" applyFill="0" applyBorder="0" applyAlignment="0">
      <alignment horizontal="centerContinuous"/>
    </xf>
    <xf numFmtId="177" fontId="53" fillId="0" borderId="7" applyFont="0" applyFill="0" applyBorder="0" applyAlignment="0">
      <alignment horizontal="centerContinuous"/>
    </xf>
    <xf numFmtId="178" fontId="34" fillId="0" borderId="21">
      <protection locked="0"/>
    </xf>
    <xf numFmtId="178" fontId="54" fillId="45" borderId="21"/>
    <xf numFmtId="0" fontId="1" fillId="0" borderId="0"/>
    <xf numFmtId="0" fontId="2" fillId="0" borderId="0"/>
    <xf numFmtId="0" fontId="2" fillId="0" borderId="0"/>
    <xf numFmtId="0" fontId="1" fillId="0" borderId="0"/>
    <xf numFmtId="0" fontId="63" fillId="0" borderId="0"/>
    <xf numFmtId="0" fontId="63" fillId="0" borderId="0"/>
    <xf numFmtId="0" fontId="2" fillId="0" borderId="0"/>
    <xf numFmtId="0" fontId="55" fillId="46" borderId="0" applyNumberFormat="0" applyBorder="0" applyAlignment="0">
      <protection locked="0"/>
    </xf>
    <xf numFmtId="9" fontId="2" fillId="0" borderId="0" applyFill="0" applyBorder="0" applyAlignment="0" applyProtection="0"/>
    <xf numFmtId="0" fontId="10" fillId="0" borderId="0"/>
    <xf numFmtId="179" fontId="2" fillId="0" borderId="0" applyFill="0" applyBorder="0" applyAlignment="0" applyProtection="0"/>
    <xf numFmtId="3" fontId="2" fillId="0" borderId="0" applyBorder="0">
      <alignment horizontal="right"/>
      <protection locked="0"/>
    </xf>
    <xf numFmtId="168" fontId="2" fillId="0" borderId="0" applyFill="0" applyBorder="0" applyAlignment="0" applyProtection="0"/>
    <xf numFmtId="180" fontId="2" fillId="0" borderId="0" applyFont="0" applyFill="0" applyBorder="0" applyAlignment="0" applyProtection="0"/>
    <xf numFmtId="168" fontId="56" fillId="0" borderId="0" applyFill="0" applyBorder="0" applyAlignment="0" applyProtection="0"/>
    <xf numFmtId="168" fontId="2" fillId="0" borderId="0" applyFill="0" applyBorder="0" applyAlignment="0" applyProtection="0"/>
    <xf numFmtId="180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11" fillId="0" borderId="0">
      <protection locked="0"/>
    </xf>
  </cellStyleXfs>
  <cellXfs count="115">
    <xf numFmtId="0" fontId="0" fillId="0" borderId="0" xfId="0"/>
    <xf numFmtId="0" fontId="2" fillId="0" borderId="0" xfId="169" applyFont="1" applyFill="1"/>
    <xf numFmtId="0" fontId="4" fillId="0" borderId="0" xfId="169" applyFont="1" applyFill="1"/>
    <xf numFmtId="0" fontId="5" fillId="0" borderId="0" xfId="169" applyFont="1" applyFill="1"/>
    <xf numFmtId="0" fontId="5" fillId="0" borderId="0" xfId="169" applyFont="1" applyFill="1" applyAlignment="1"/>
    <xf numFmtId="0" fontId="2" fillId="0" borderId="0" xfId="169" applyFont="1" applyFill="1" applyAlignment="1"/>
    <xf numFmtId="0" fontId="2" fillId="0" borderId="0" xfId="169" applyFont="1" applyFill="1" applyBorder="1" applyAlignment="1"/>
    <xf numFmtId="0" fontId="2" fillId="0" borderId="0" xfId="169" applyFont="1" applyFill="1" applyBorder="1"/>
    <xf numFmtId="0" fontId="2" fillId="0" borderId="8" xfId="169" applyFont="1" applyFill="1" applyBorder="1" applyAlignment="1"/>
    <xf numFmtId="0" fontId="6" fillId="0" borderId="0" xfId="169" applyFont="1" applyFill="1" applyBorder="1" applyAlignment="1" applyProtection="1">
      <alignment horizontal="center"/>
      <protection locked="0"/>
    </xf>
    <xf numFmtId="0" fontId="7" fillId="0" borderId="0" xfId="169" applyFont="1" applyFill="1" applyAlignment="1">
      <alignment vertical="top" wrapText="1"/>
    </xf>
    <xf numFmtId="0" fontId="4" fillId="0" borderId="0" xfId="169" applyFont="1" applyFill="1" applyAlignment="1"/>
    <xf numFmtId="0" fontId="60" fillId="0" borderId="0" xfId="169" applyFont="1" applyFill="1" applyAlignment="1">
      <alignment horizontal="right"/>
    </xf>
    <xf numFmtId="0" fontId="58" fillId="0" borderId="0" xfId="169" applyFont="1" applyFill="1"/>
    <xf numFmtId="0" fontId="60" fillId="0" borderId="0" xfId="169" applyFont="1" applyFill="1" applyAlignment="1"/>
    <xf numFmtId="0" fontId="60" fillId="0" borderId="0" xfId="169" applyFont="1" applyFill="1"/>
    <xf numFmtId="0" fontId="58" fillId="0" borderId="22" xfId="169" applyFont="1" applyFill="1" applyBorder="1"/>
    <xf numFmtId="0" fontId="60" fillId="0" borderId="0" xfId="169" applyFont="1" applyFill="1" applyAlignment="1">
      <alignment wrapText="1"/>
    </xf>
    <xf numFmtId="0" fontId="60" fillId="0" borderId="0" xfId="169" applyFont="1" applyFill="1" applyBorder="1" applyAlignment="1">
      <alignment horizontal="left"/>
    </xf>
    <xf numFmtId="0" fontId="57" fillId="0" borderId="23" xfId="169" applyFont="1" applyFill="1" applyBorder="1" applyAlignment="1">
      <alignment horizontal="center" vertical="center"/>
    </xf>
    <xf numFmtId="0" fontId="57" fillId="0" borderId="22" xfId="169" applyFont="1" applyFill="1" applyBorder="1" applyAlignment="1"/>
    <xf numFmtId="0" fontId="57" fillId="0" borderId="6" xfId="169" applyFont="1" applyFill="1" applyBorder="1" applyAlignment="1">
      <alignment horizontal="center"/>
    </xf>
    <xf numFmtId="0" fontId="57" fillId="0" borderId="6" xfId="169" applyFont="1" applyFill="1" applyBorder="1" applyAlignment="1"/>
    <xf numFmtId="0" fontId="57" fillId="0" borderId="24" xfId="169" applyFont="1" applyFill="1" applyBorder="1" applyAlignment="1">
      <alignment vertical="center"/>
    </xf>
    <xf numFmtId="0" fontId="57" fillId="0" borderId="7" xfId="169" applyFont="1" applyFill="1" applyBorder="1" applyAlignment="1"/>
    <xf numFmtId="0" fontId="57" fillId="0" borderId="25" xfId="169" applyFont="1" applyFill="1" applyBorder="1" applyAlignment="1">
      <alignment horizontal="left"/>
    </xf>
    <xf numFmtId="0" fontId="57" fillId="0" borderId="24" xfId="169" applyFont="1" applyFill="1" applyBorder="1" applyAlignment="1">
      <alignment horizontal="center" vertical="center"/>
    </xf>
    <xf numFmtId="0" fontId="57" fillId="0" borderId="6" xfId="169" applyFont="1" applyFill="1" applyBorder="1" applyAlignment="1">
      <alignment horizontal="center" vertical="center"/>
    </xf>
    <xf numFmtId="0" fontId="57" fillId="0" borderId="6" xfId="169" applyFont="1" applyFill="1" applyBorder="1" applyAlignment="1">
      <alignment vertical="center"/>
    </xf>
    <xf numFmtId="0" fontId="57" fillId="0" borderId="6" xfId="169" applyFont="1" applyFill="1" applyBorder="1" applyAlignment="1">
      <alignment vertical="center" wrapText="1"/>
    </xf>
    <xf numFmtId="0" fontId="62" fillId="0" borderId="6" xfId="169" applyFont="1" applyFill="1" applyBorder="1" applyAlignment="1">
      <alignment vertical="center" wrapText="1"/>
    </xf>
    <xf numFmtId="0" fontId="57" fillId="0" borderId="6" xfId="169" applyFont="1" applyFill="1" applyBorder="1" applyAlignment="1">
      <alignment wrapText="1"/>
    </xf>
    <xf numFmtId="0" fontId="57" fillId="0" borderId="6" xfId="169" applyFont="1" applyFill="1" applyBorder="1" applyAlignment="1">
      <alignment horizontal="left" wrapText="1"/>
    </xf>
    <xf numFmtId="0" fontId="62" fillId="0" borderId="6" xfId="169" applyFont="1" applyFill="1" applyBorder="1" applyAlignment="1">
      <alignment wrapText="1"/>
    </xf>
    <xf numFmtId="0" fontId="61" fillId="0" borderId="6" xfId="169" applyFont="1" applyFill="1" applyBorder="1" applyAlignment="1" applyProtection="1">
      <alignment vertical="center" wrapText="1"/>
      <protection locked="0"/>
    </xf>
    <xf numFmtId="0" fontId="57" fillId="0" borderId="6" xfId="169" applyFont="1" applyFill="1" applyBorder="1" applyAlignment="1" applyProtection="1">
      <alignment vertical="center" wrapText="1"/>
      <protection locked="0"/>
    </xf>
    <xf numFmtId="0" fontId="57" fillId="0" borderId="6" xfId="169" applyFont="1" applyFill="1" applyBorder="1" applyAlignment="1" applyProtection="1">
      <alignment horizontal="center" vertical="center"/>
      <protection locked="0"/>
    </xf>
    <xf numFmtId="0" fontId="61" fillId="0" borderId="6" xfId="169" applyFont="1" applyFill="1" applyBorder="1" applyAlignment="1" applyProtection="1">
      <alignment horizontal="center" vertical="center"/>
      <protection locked="0"/>
    </xf>
    <xf numFmtId="0" fontId="57" fillId="0" borderId="23" xfId="169" applyFont="1" applyFill="1" applyBorder="1" applyAlignment="1">
      <alignment vertical="center"/>
    </xf>
    <xf numFmtId="0" fontId="57" fillId="0" borderId="25" xfId="169" applyFont="1" applyFill="1" applyBorder="1"/>
    <xf numFmtId="0" fontId="61" fillId="0" borderId="23" xfId="169" applyFont="1" applyFill="1" applyBorder="1" applyAlignment="1">
      <alignment horizontal="center" wrapText="1"/>
    </xf>
    <xf numFmtId="0" fontId="57" fillId="0" borderId="23" xfId="169" applyFont="1" applyFill="1" applyBorder="1" applyAlignment="1">
      <alignment vertical="center" wrapText="1"/>
    </xf>
    <xf numFmtId="0" fontId="57" fillId="0" borderId="28" xfId="169" applyFont="1" applyFill="1" applyBorder="1" applyAlignment="1">
      <alignment vertical="center"/>
    </xf>
    <xf numFmtId="0" fontId="62" fillId="0" borderId="29" xfId="169" applyFont="1" applyFill="1" applyBorder="1" applyAlignment="1">
      <alignment vertical="center" wrapText="1"/>
    </xf>
    <xf numFmtId="0" fontId="57" fillId="0" borderId="29" xfId="169" applyFont="1" applyFill="1" applyBorder="1" applyAlignment="1">
      <alignment vertical="center" wrapText="1"/>
    </xf>
    <xf numFmtId="0" fontId="57" fillId="0" borderId="23" xfId="169" applyFont="1" applyFill="1" applyBorder="1" applyAlignment="1">
      <alignment vertical="top"/>
    </xf>
    <xf numFmtId="0" fontId="57" fillId="0" borderId="29" xfId="169" applyFont="1" applyFill="1" applyBorder="1" applyAlignment="1">
      <alignment wrapText="1"/>
    </xf>
    <xf numFmtId="0" fontId="57" fillId="0" borderId="23" xfId="169" applyFont="1" applyFill="1" applyBorder="1" applyAlignment="1"/>
    <xf numFmtId="0" fontId="57" fillId="0" borderId="23" xfId="169" applyFont="1" applyFill="1" applyBorder="1" applyAlignment="1">
      <alignment wrapText="1"/>
    </xf>
    <xf numFmtId="0" fontId="57" fillId="0" borderId="29" xfId="169" applyFont="1" applyFill="1" applyBorder="1" applyAlignment="1"/>
    <xf numFmtId="0" fontId="57" fillId="0" borderId="28" xfId="169" applyFont="1" applyFill="1" applyBorder="1" applyAlignment="1"/>
    <xf numFmtId="0" fontId="62" fillId="0" borderId="29" xfId="169" applyFont="1" applyFill="1" applyBorder="1" applyAlignment="1"/>
    <xf numFmtId="0" fontId="57" fillId="0" borderId="29" xfId="169" applyFont="1" applyFill="1" applyBorder="1" applyAlignment="1">
      <alignment vertical="top" wrapText="1"/>
    </xf>
    <xf numFmtId="0" fontId="57" fillId="0" borderId="24" xfId="169" applyFont="1" applyFill="1" applyBorder="1" applyAlignment="1">
      <alignment horizontal="center" vertical="center"/>
    </xf>
    <xf numFmtId="0" fontId="4" fillId="0" borderId="0" xfId="169" applyFont="1" applyFill="1" applyBorder="1" applyAlignment="1"/>
    <xf numFmtId="3" fontId="57" fillId="0" borderId="24" xfId="169" applyNumberFormat="1" applyFont="1" applyFill="1" applyBorder="1" applyAlignment="1">
      <alignment vertical="center"/>
    </xf>
    <xf numFmtId="3" fontId="57" fillId="0" borderId="26" xfId="169" applyNumberFormat="1" applyFont="1" applyFill="1" applyBorder="1" applyAlignment="1">
      <alignment horizontal="center" vertical="center"/>
    </xf>
    <xf numFmtId="0" fontId="57" fillId="0" borderId="24" xfId="169" applyFont="1" applyFill="1" applyBorder="1" applyAlignment="1">
      <alignment horizontal="center" vertical="center"/>
    </xf>
    <xf numFmtId="3" fontId="57" fillId="0" borderId="26" xfId="169" applyNumberFormat="1" applyFont="1" applyFill="1" applyBorder="1" applyAlignment="1">
      <alignment horizontal="center" vertical="center"/>
    </xf>
    <xf numFmtId="3" fontId="57" fillId="0" borderId="24" xfId="169" applyNumberFormat="1" applyFont="1" applyFill="1" applyBorder="1" applyAlignment="1">
      <alignment horizontal="center" vertical="center"/>
    </xf>
    <xf numFmtId="3" fontId="57" fillId="0" borderId="27" xfId="169" applyNumberFormat="1" applyFont="1" applyFill="1" applyBorder="1" applyAlignment="1">
      <alignment horizontal="center" vertical="center"/>
    </xf>
    <xf numFmtId="3" fontId="57" fillId="0" borderId="7" xfId="169" applyNumberFormat="1" applyFont="1" applyFill="1" applyBorder="1" applyAlignment="1">
      <alignment horizontal="center" vertical="center"/>
    </xf>
    <xf numFmtId="3" fontId="57" fillId="0" borderId="22" xfId="169" applyNumberFormat="1" applyFont="1" applyFill="1" applyBorder="1" applyAlignment="1">
      <alignment vertical="center"/>
    </xf>
    <xf numFmtId="3" fontId="57" fillId="0" borderId="25" xfId="169" applyNumberFormat="1" applyFont="1" applyFill="1" applyBorder="1" applyAlignment="1">
      <alignment horizontal="center" vertical="center"/>
    </xf>
    <xf numFmtId="0" fontId="57" fillId="0" borderId="30" xfId="169" applyFont="1" applyFill="1" applyBorder="1" applyAlignment="1">
      <alignment horizontal="center"/>
    </xf>
    <xf numFmtId="0" fontId="57" fillId="0" borderId="7" xfId="169" applyFont="1" applyFill="1" applyBorder="1" applyAlignment="1">
      <alignment horizontal="center"/>
    </xf>
    <xf numFmtId="0" fontId="57" fillId="0" borderId="23" xfId="169" applyFont="1" applyFill="1" applyBorder="1" applyAlignment="1">
      <alignment horizontal="center" vertical="center"/>
    </xf>
    <xf numFmtId="0" fontId="57" fillId="0" borderId="29" xfId="169" applyFont="1" applyFill="1" applyBorder="1" applyAlignment="1">
      <alignment horizontal="center" vertical="center"/>
    </xf>
    <xf numFmtId="3" fontId="57" fillId="0" borderId="30" xfId="169" applyNumberFormat="1" applyFont="1" applyFill="1" applyBorder="1" applyAlignment="1">
      <alignment horizontal="center" vertical="center"/>
    </xf>
    <xf numFmtId="3" fontId="57" fillId="0" borderId="7" xfId="169" applyNumberFormat="1" applyFont="1" applyFill="1" applyBorder="1" applyAlignment="1">
      <alignment horizontal="center" vertical="center"/>
    </xf>
    <xf numFmtId="3" fontId="57" fillId="0" borderId="32" xfId="169" applyNumberFormat="1" applyFont="1" applyFill="1" applyBorder="1" applyAlignment="1">
      <alignment horizontal="center" vertical="center"/>
    </xf>
    <xf numFmtId="3" fontId="57" fillId="0" borderId="25" xfId="169" applyNumberFormat="1" applyFont="1" applyFill="1" applyBorder="1" applyAlignment="1">
      <alignment horizontal="center" vertical="center"/>
    </xf>
    <xf numFmtId="3" fontId="57" fillId="0" borderId="31" xfId="169" applyNumberFormat="1" applyFont="1" applyFill="1" applyBorder="1" applyAlignment="1">
      <alignment horizontal="center" vertical="center"/>
    </xf>
    <xf numFmtId="3" fontId="57" fillId="0" borderId="22" xfId="169" applyNumberFormat="1" applyFont="1" applyFill="1" applyBorder="1" applyAlignment="1">
      <alignment horizontal="center" vertical="center"/>
    </xf>
    <xf numFmtId="0" fontId="57" fillId="0" borderId="30" xfId="169" applyFont="1" applyFill="1" applyBorder="1" applyAlignment="1">
      <alignment horizontal="center" vertical="center"/>
    </xf>
    <xf numFmtId="0" fontId="57" fillId="0" borderId="7" xfId="169" applyFont="1" applyFill="1" applyBorder="1" applyAlignment="1">
      <alignment horizontal="center" vertical="center"/>
    </xf>
    <xf numFmtId="3" fontId="61" fillId="0" borderId="26" xfId="169" applyNumberFormat="1" applyFont="1" applyFill="1" applyBorder="1" applyAlignment="1" applyProtection="1">
      <alignment horizontal="center"/>
      <protection locked="0"/>
    </xf>
    <xf numFmtId="3" fontId="61" fillId="0" borderId="24" xfId="169" applyNumberFormat="1" applyFont="1" applyFill="1" applyBorder="1" applyAlignment="1" applyProtection="1">
      <alignment horizontal="center"/>
      <protection locked="0"/>
    </xf>
    <xf numFmtId="3" fontId="61" fillId="0" borderId="27" xfId="169" applyNumberFormat="1" applyFont="1" applyFill="1" applyBorder="1" applyAlignment="1" applyProtection="1">
      <alignment horizontal="center"/>
      <protection locked="0"/>
    </xf>
    <xf numFmtId="0" fontId="61" fillId="0" borderId="26" xfId="169" applyFont="1" applyFill="1" applyBorder="1" applyAlignment="1" applyProtection="1">
      <alignment horizontal="center"/>
      <protection locked="0"/>
    </xf>
    <xf numFmtId="0" fontId="61" fillId="0" borderId="24" xfId="169" applyFont="1" applyFill="1" applyBorder="1" applyAlignment="1" applyProtection="1">
      <alignment horizontal="center"/>
      <protection locked="0"/>
    </xf>
    <xf numFmtId="0" fontId="61" fillId="0" borderId="27" xfId="169" applyFont="1" applyFill="1" applyBorder="1" applyAlignment="1" applyProtection="1">
      <alignment horizontal="center"/>
      <protection locked="0"/>
    </xf>
    <xf numFmtId="0" fontId="57" fillId="0" borderId="23" xfId="169" applyFont="1" applyFill="1" applyBorder="1" applyAlignment="1">
      <alignment horizontal="center"/>
    </xf>
    <xf numFmtId="0" fontId="57" fillId="0" borderId="29" xfId="169" applyFont="1" applyFill="1" applyBorder="1" applyAlignment="1">
      <alignment horizontal="center"/>
    </xf>
    <xf numFmtId="0" fontId="57" fillId="0" borderId="31" xfId="169" applyFont="1" applyFill="1" applyBorder="1" applyAlignment="1">
      <alignment horizontal="center" vertical="center"/>
    </xf>
    <xf numFmtId="0" fontId="57" fillId="0" borderId="22" xfId="169" applyFont="1" applyFill="1" applyBorder="1" applyAlignment="1">
      <alignment horizontal="center" vertical="center"/>
    </xf>
    <xf numFmtId="3" fontId="57" fillId="0" borderId="26" xfId="169" applyNumberFormat="1" applyFont="1" applyFill="1" applyBorder="1" applyAlignment="1">
      <alignment horizontal="center" vertical="center"/>
    </xf>
    <xf numFmtId="3" fontId="57" fillId="0" borderId="24" xfId="169" applyNumberFormat="1" applyFont="1" applyFill="1" applyBorder="1" applyAlignment="1">
      <alignment horizontal="center" vertical="center"/>
    </xf>
    <xf numFmtId="3" fontId="57" fillId="0" borderId="27" xfId="169" applyNumberFormat="1" applyFont="1" applyFill="1" applyBorder="1" applyAlignment="1">
      <alignment horizontal="center" vertical="center"/>
    </xf>
    <xf numFmtId="0" fontId="57" fillId="0" borderId="26" xfId="169" applyFont="1" applyFill="1" applyBorder="1" applyAlignment="1">
      <alignment horizontal="center" vertical="center"/>
    </xf>
    <xf numFmtId="0" fontId="57" fillId="0" borderId="24" xfId="169" applyFont="1" applyFill="1" applyBorder="1" applyAlignment="1">
      <alignment horizontal="center" vertical="center"/>
    </xf>
    <xf numFmtId="0" fontId="57" fillId="0" borderId="27" xfId="169" applyFont="1" applyFill="1" applyBorder="1" applyAlignment="1">
      <alignment horizontal="center" vertical="center"/>
    </xf>
    <xf numFmtId="0" fontId="57" fillId="0" borderId="35" xfId="169" applyFont="1" applyFill="1" applyBorder="1" applyAlignment="1">
      <alignment horizontal="center" vertical="center"/>
    </xf>
    <xf numFmtId="0" fontId="57" fillId="0" borderId="32" xfId="169" applyFont="1" applyFill="1" applyBorder="1" applyAlignment="1">
      <alignment horizontal="center" vertical="center"/>
    </xf>
    <xf numFmtId="0" fontId="57" fillId="0" borderId="25" xfId="169" applyFont="1" applyFill="1" applyBorder="1" applyAlignment="1">
      <alignment horizontal="center" vertical="center"/>
    </xf>
    <xf numFmtId="0" fontId="7" fillId="0" borderId="0" xfId="169" applyFont="1" applyFill="1" applyAlignment="1">
      <alignment horizontal="left" vertical="top" wrapText="1"/>
    </xf>
    <xf numFmtId="0" fontId="57" fillId="0" borderId="31" xfId="169" applyFont="1" applyFill="1" applyBorder="1" applyAlignment="1">
      <alignment horizontal="center"/>
    </xf>
    <xf numFmtId="0" fontId="57" fillId="0" borderId="6" xfId="169" applyFont="1" applyFill="1" applyBorder="1" applyAlignment="1">
      <alignment horizontal="center" vertical="center"/>
    </xf>
    <xf numFmtId="0" fontId="57" fillId="0" borderId="26" xfId="169" applyFont="1" applyFill="1" applyBorder="1" applyAlignment="1">
      <alignment horizontal="center"/>
    </xf>
    <xf numFmtId="0" fontId="57" fillId="0" borderId="24" xfId="169" applyFont="1" applyFill="1" applyBorder="1" applyAlignment="1">
      <alignment horizontal="center"/>
    </xf>
    <xf numFmtId="0" fontId="57" fillId="0" borderId="27" xfId="169" applyFont="1" applyFill="1" applyBorder="1" applyAlignment="1">
      <alignment horizontal="center"/>
    </xf>
    <xf numFmtId="0" fontId="57" fillId="0" borderId="32" xfId="169" applyFont="1" applyFill="1" applyBorder="1" applyAlignment="1">
      <alignment horizontal="center"/>
    </xf>
    <xf numFmtId="0" fontId="57" fillId="0" borderId="25" xfId="169" applyFont="1" applyFill="1" applyBorder="1" applyAlignment="1">
      <alignment horizontal="center"/>
    </xf>
    <xf numFmtId="49" fontId="57" fillId="0" borderId="32" xfId="169" applyNumberFormat="1" applyFont="1" applyFill="1" applyBorder="1" applyAlignment="1" applyProtection="1">
      <alignment horizontal="center" vertical="center"/>
      <protection locked="0"/>
    </xf>
    <xf numFmtId="49" fontId="57" fillId="0" borderId="25" xfId="169" applyNumberFormat="1" applyFont="1" applyFill="1" applyBorder="1" applyAlignment="1" applyProtection="1">
      <alignment horizontal="center" vertical="center"/>
      <protection locked="0"/>
    </xf>
    <xf numFmtId="0" fontId="57" fillId="0" borderId="33" xfId="169" applyFont="1" applyFill="1" applyBorder="1" applyAlignment="1">
      <alignment horizontal="center" vertical="center"/>
    </xf>
    <xf numFmtId="0" fontId="57" fillId="0" borderId="34" xfId="169" applyFont="1" applyFill="1" applyBorder="1" applyAlignment="1">
      <alignment horizontal="center" vertical="center"/>
    </xf>
    <xf numFmtId="0" fontId="58" fillId="0" borderId="0" xfId="169" applyFont="1" applyFill="1" applyAlignment="1">
      <alignment horizontal="center"/>
    </xf>
    <xf numFmtId="0" fontId="59" fillId="0" borderId="0" xfId="169" applyFont="1" applyFill="1" applyAlignment="1">
      <alignment horizontal="center"/>
    </xf>
    <xf numFmtId="0" fontId="60" fillId="0" borderId="6" xfId="169" applyFont="1" applyFill="1" applyBorder="1" applyAlignment="1">
      <alignment horizontal="center"/>
    </xf>
    <xf numFmtId="49" fontId="57" fillId="0" borderId="6" xfId="169" applyNumberFormat="1" applyFont="1" applyFill="1" applyBorder="1" applyAlignment="1">
      <alignment horizontal="center"/>
    </xf>
    <xf numFmtId="0" fontId="58" fillId="0" borderId="22" xfId="169" applyFont="1" applyFill="1" applyBorder="1" applyAlignment="1">
      <alignment horizontal="center"/>
    </xf>
    <xf numFmtId="0" fontId="57" fillId="0" borderId="6" xfId="169" applyFont="1" applyFill="1" applyBorder="1" applyAlignment="1">
      <alignment horizontal="center"/>
    </xf>
    <xf numFmtId="0" fontId="59" fillId="0" borderId="0" xfId="169" applyFont="1" applyFill="1" applyBorder="1" applyAlignment="1">
      <alignment horizontal="center"/>
    </xf>
    <xf numFmtId="0" fontId="58" fillId="0" borderId="0" xfId="169" applyFont="1" applyFill="1" applyBorder="1" applyAlignment="1">
      <alignment horizontal="center" wrapText="1"/>
    </xf>
  </cellXfs>
  <cellStyles count="190">
    <cellStyle name="]_x000d__x000a_Zoomed=1_x000d__x000a_Row=0_x000d__x000a_Column=0_x000d__x000a_Height=0_x000d__x000a_Width=0_x000d__x000a_FontName=FoxFont_x000d__x000a_FontStyle=0_x000d__x000a_FontSize=9_x000d__x000a_PrtFontName=FoxPrin" xfId="1"/>
    <cellStyle name="_ BS London " xfId="2"/>
    <cellStyle name="_ PL London" xfId="3"/>
    <cellStyle name="_~8865067" xfId="4"/>
    <cellStyle name="_02_ф2_06" xfId="5"/>
    <cellStyle name="_07_Трансформация" xfId="6"/>
    <cellStyle name="_24 Свод" xfId="7"/>
    <cellStyle name="_27 Свод" xfId="8"/>
    <cellStyle name="_AR_07" xfId="9"/>
    <cellStyle name="_AR_AGC_IFRS_2006_for FBK" xfId="10"/>
    <cellStyle name="_ChE London-NEW!" xfId="11"/>
    <cellStyle name="_Cons_2006_CFS_Notes_ТГК-2" xfId="12"/>
    <cellStyle name="_Note 23_cost 9m06" xfId="13"/>
    <cellStyle name="_Other exp 25-27_1 manual" xfId="14"/>
    <cellStyle name="_pack_12mes_2007_308_0090041207_NEW" xfId="15"/>
    <cellStyle name="_pack_6mes_2007_308_ТГК-2_0090040607" xfId="16"/>
    <cellStyle name="_pack_6mes_2007_308_ТГК-2_0090040607_ВРЕМЕННЫЙ" xfId="17"/>
    <cellStyle name="_pack_new_2006_089_GusinoozGRES_3569011205" xfId="18"/>
    <cellStyle name="_RJE10_Calculation" xfId="19"/>
    <cellStyle name="_RP-2000" xfId="20"/>
    <cellStyle name="_SZNP - Eqiuty Roll" xfId="21"/>
    <cellStyle name="_SZNP - rasshifrovki-002000-333" xfId="22"/>
    <cellStyle name="_SZNP - TRS-092000" xfId="23"/>
    <cellStyle name="_Актанышское ХПП_расчеты" xfId="24"/>
    <cellStyle name="_ДЗ_КЗ_31.12.2008" xfId="25"/>
    <cellStyle name="_Запрос 25.3_9 мес 2006" xfId="26"/>
    <cellStyle name="_Книга1" xfId="27"/>
    <cellStyle name="_Книга2" xfId="28"/>
    <cellStyle name="_Кредиторы_Налоги_Гусиноозерская" xfId="29"/>
    <cellStyle name="_Лист1" xfId="30"/>
    <cellStyle name="_Ответы по прочим" xfId="31"/>
    <cellStyle name="_Поправки 1h 2007" xfId="32"/>
    <cellStyle name="_Проформа ЧГК 2005_пример" xfId="33"/>
    <cellStyle name="_Проформа Ютазинский элеватор good" xfId="34"/>
    <cellStyle name="_рекласс по ответам" xfId="35"/>
    <cellStyle name="_Рестр.задолж_дисконт" xfId="36"/>
    <cellStyle name="_Свод 28 Total" xfId="37"/>
    <cellStyle name="_СВОД 4.7 на 2005_СК 220407" xfId="38"/>
    <cellStyle name="_Свод дивиденды 2006" xfId="39"/>
    <cellStyle name="_Свод запрос 10-1206" xfId="40"/>
    <cellStyle name="_сублизинг" xfId="41"/>
    <cellStyle name="_Счета" xfId="42"/>
    <cellStyle name="_Челны-Бройлер_расчеты" xfId="43"/>
    <cellStyle name="_Челны-Холод_проформа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0,00;0;" xfId="51"/>
    <cellStyle name="1Normal" xfId="52"/>
    <cellStyle name="6Code" xfId="53"/>
    <cellStyle name="8pt" xfId="54"/>
    <cellStyle name="Accent1" xfId="55"/>
    <cellStyle name="Accent1 - 20%" xfId="56"/>
    <cellStyle name="Accent1 - 40%" xfId="57"/>
    <cellStyle name="Accent1 - 60%" xfId="58"/>
    <cellStyle name="Accent2" xfId="59"/>
    <cellStyle name="Accent2 - 20%" xfId="60"/>
    <cellStyle name="Accent2 - 40%" xfId="61"/>
    <cellStyle name="Accent2 - 60%" xfId="62"/>
    <cellStyle name="Accent3" xfId="63"/>
    <cellStyle name="Accent3 - 20%" xfId="64"/>
    <cellStyle name="Accent3 - 40%" xfId="65"/>
    <cellStyle name="Accent3 - 60%" xfId="66"/>
    <cellStyle name="Accent4" xfId="67"/>
    <cellStyle name="Accent4 - 20%" xfId="68"/>
    <cellStyle name="Accent4 - 40%" xfId="69"/>
    <cellStyle name="Accent4 - 60%" xfId="70"/>
    <cellStyle name="Accent5" xfId="71"/>
    <cellStyle name="Accent5 - 20%" xfId="72"/>
    <cellStyle name="Accent5 - 40%" xfId="73"/>
    <cellStyle name="Accent5 - 60%" xfId="74"/>
    <cellStyle name="Accent6" xfId="75"/>
    <cellStyle name="Accent6 - 20%" xfId="76"/>
    <cellStyle name="Accent6 - 40%" xfId="77"/>
    <cellStyle name="Accent6 - 60%" xfId="78"/>
    <cellStyle name="Bad" xfId="79"/>
    <cellStyle name="Calculation" xfId="80"/>
    <cellStyle name="Check Cell" xfId="81"/>
    <cellStyle name="Code" xfId="82"/>
    <cellStyle name="Comma [0]_2005" xfId="83"/>
    <cellStyle name="Comma_25 Rent" xfId="84"/>
    <cellStyle name="Currency [0]" xfId="85"/>
    <cellStyle name="Currency EN" xfId="86"/>
    <cellStyle name="Currency RU" xfId="87"/>
    <cellStyle name="Currency RU calc" xfId="88"/>
    <cellStyle name="Currency RU_CP-P (2)" xfId="89"/>
    <cellStyle name="Currency_laroux" xfId="90"/>
    <cellStyle name="Date EN" xfId="91"/>
    <cellStyle name="Date RU" xfId="92"/>
    <cellStyle name="E&amp;Y House" xfId="93"/>
    <cellStyle name="Emphasis 1" xfId="94"/>
    <cellStyle name="Emphasis 2" xfId="95"/>
    <cellStyle name="Emphasis 3" xfId="96"/>
    <cellStyle name="Euro" xfId="97"/>
    <cellStyle name="fghdfhgvhgvhOR" xfId="98"/>
    <cellStyle name="Followed Hyperlink" xfId="99"/>
    <cellStyle name="Good" xfId="100"/>
    <cellStyle name="Green" xfId="101"/>
    <cellStyle name="Heading 1" xfId="102"/>
    <cellStyle name="Heading 2" xfId="103"/>
    <cellStyle name="Heading 3" xfId="104"/>
    <cellStyle name="Heading 4" xfId="105"/>
    <cellStyle name="Hyperlink" xfId="106"/>
    <cellStyle name="Îáű÷íűé_ŃâŃěĺňŕÇŕňđĐĺě  (2)" xfId="107"/>
    <cellStyle name="Input" xfId="108"/>
    <cellStyle name="Linked Cell" xfId="109"/>
    <cellStyle name="mnb" xfId="110"/>
    <cellStyle name="Neutral" xfId="111"/>
    <cellStyle name="Norma11l" xfId="112"/>
    <cellStyle name="Normal." xfId="113"/>
    <cellStyle name="Normal_~0058959" xfId="114"/>
    <cellStyle name="Normal1" xfId="115"/>
    <cellStyle name="normбlnм_laroux" xfId="116"/>
    <cellStyle name="Note" xfId="117"/>
    <cellStyle name="Output" xfId="118"/>
    <cellStyle name="Price_Body" xfId="119"/>
    <cellStyle name="prochrek" xfId="120"/>
    <cellStyle name="SAPBEXaggData" xfId="121"/>
    <cellStyle name="SAPBEXaggDataEmph" xfId="122"/>
    <cellStyle name="SAPBEXaggItem" xfId="123"/>
    <cellStyle name="SAPBEXaggItemX" xfId="124"/>
    <cellStyle name="SAPBEXchaText" xfId="125"/>
    <cellStyle name="SAPBEXexcBad7" xfId="126"/>
    <cellStyle name="SAPBEXexcBad8" xfId="127"/>
    <cellStyle name="SAPBEXexcBad9" xfId="128"/>
    <cellStyle name="SAPBEXexcCritical4" xfId="129"/>
    <cellStyle name="SAPBEXexcCritical5" xfId="130"/>
    <cellStyle name="SAPBEXexcCritical6" xfId="131"/>
    <cellStyle name="SAPBEXexcGood1" xfId="132"/>
    <cellStyle name="SAPBEXexcGood2" xfId="133"/>
    <cellStyle name="SAPBEXexcGood3" xfId="134"/>
    <cellStyle name="SAPBEXfilterDrill" xfId="135"/>
    <cellStyle name="SAPBEXfilterItem" xfId="136"/>
    <cellStyle name="SAPBEXfilterText" xfId="137"/>
    <cellStyle name="SAPBEXformats" xfId="138"/>
    <cellStyle name="SAPBEXheaderItem" xfId="139"/>
    <cellStyle name="SAPBEXheaderText" xfId="140"/>
    <cellStyle name="SAPBEXHLevel0" xfId="141"/>
    <cellStyle name="SAPBEXHLevel0X" xfId="142"/>
    <cellStyle name="SAPBEXHLevel1" xfId="143"/>
    <cellStyle name="SAPBEXHLevel1X" xfId="144"/>
    <cellStyle name="SAPBEXHLevel2" xfId="145"/>
    <cellStyle name="SAPBEXHLevel2X" xfId="146"/>
    <cellStyle name="SAPBEXHLevel3" xfId="147"/>
    <cellStyle name="SAPBEXHLevel3X" xfId="148"/>
    <cellStyle name="SAPBEXinputData" xfId="149"/>
    <cellStyle name="SAPBEXresData" xfId="150"/>
    <cellStyle name="SAPBEXresDataEmph" xfId="151"/>
    <cellStyle name="SAPBEXresItem" xfId="152"/>
    <cellStyle name="SAPBEXresItemX" xfId="153"/>
    <cellStyle name="SAPBEXstdData" xfId="154"/>
    <cellStyle name="SAPBEXstdDataEmph" xfId="155"/>
    <cellStyle name="SAPBEXstdItem" xfId="156"/>
    <cellStyle name="SAPBEXstdItemX" xfId="157"/>
    <cellStyle name="SAPBEXtitle" xfId="158"/>
    <cellStyle name="SAPBEXundefined" xfId="159"/>
    <cellStyle name="Sheet Title" xfId="160"/>
    <cellStyle name="small" xfId="161"/>
    <cellStyle name="Total" xfId="162"/>
    <cellStyle name="Ujke,jq" xfId="163"/>
    <cellStyle name="Warning Text" xfId="164"/>
    <cellStyle name="Year EN" xfId="165"/>
    <cellStyle name="Year RU" xfId="166"/>
    <cellStyle name="Беззащитный" xfId="167"/>
    <cellStyle name="Защитный" xfId="168"/>
    <cellStyle name="Обычный" xfId="0" builtinId="0"/>
    <cellStyle name="Обычный 2" xfId="169"/>
    <cellStyle name="Обычный 2 2" xfId="170"/>
    <cellStyle name="Обычный 2_ДЗ" xfId="171"/>
    <cellStyle name="Обычный 3" xfId="172"/>
    <cellStyle name="Обычный 4" xfId="173"/>
    <cellStyle name="Обычный 5" xfId="174"/>
    <cellStyle name="Обычный 6" xfId="175"/>
    <cellStyle name="Поле ввода" xfId="176"/>
    <cellStyle name="Процентный 2" xfId="177"/>
    <cellStyle name="Стиль 1" xfId="178"/>
    <cellStyle name="Тысячи [0]_2 месяца" xfId="179"/>
    <cellStyle name="Тысячи [а]" xfId="180"/>
    <cellStyle name="Тысячи_2 месяца" xfId="181"/>
    <cellStyle name="Финансовый 2" xfId="182"/>
    <cellStyle name="Финансовый 2 2" xfId="183"/>
    <cellStyle name="Финансовый 2_ДЗ" xfId="184"/>
    <cellStyle name="Финансовый 3" xfId="185"/>
    <cellStyle name="Финансовый 4" xfId="186"/>
    <cellStyle name="Финансовый 5" xfId="187"/>
    <cellStyle name="Финансовый 6" xfId="188"/>
    <cellStyle name="Џђћ–…ќ’ќ›‰" xfId="1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2:AZ89"/>
  <sheetViews>
    <sheetView tabSelected="1" view="pageBreakPreview" topLeftCell="A68" zoomScaleNormal="100" zoomScaleSheetLayoutView="100" workbookViewId="0">
      <selection activeCell="A77" sqref="A77:I83"/>
    </sheetView>
  </sheetViews>
  <sheetFormatPr defaultColWidth="6.28515625" defaultRowHeight="12.75"/>
  <cols>
    <col min="1" max="1" width="9.5703125" style="1" customWidth="1"/>
    <col min="2" max="2" width="38.28515625" style="1" customWidth="1"/>
    <col min="3" max="3" width="5.85546875" style="1" customWidth="1"/>
    <col min="4" max="4" width="4.42578125" style="1" customWidth="1"/>
    <col min="5" max="5" width="9.42578125" style="1" customWidth="1"/>
    <col min="6" max="7" width="4.42578125" style="1" customWidth="1"/>
    <col min="8" max="8" width="9.42578125" style="1" customWidth="1"/>
    <col min="9" max="9" width="4.42578125" style="1" customWidth="1"/>
    <col min="10" max="16384" width="6.28515625" style="1"/>
  </cols>
  <sheetData>
    <row r="2" spans="1:48" ht="16.5">
      <c r="A2" s="107"/>
      <c r="B2" s="107"/>
      <c r="C2" s="107"/>
      <c r="D2" s="107"/>
      <c r="E2" s="107"/>
      <c r="F2" s="107"/>
      <c r="G2" s="107"/>
      <c r="H2" s="107"/>
      <c r="I2" s="107"/>
    </row>
    <row r="4" spans="1:48" s="2" customFormat="1" ht="16.5">
      <c r="A4" s="108" t="s">
        <v>0</v>
      </c>
      <c r="B4" s="108"/>
      <c r="C4" s="108"/>
      <c r="D4" s="108"/>
      <c r="E4" s="108"/>
      <c r="F4" s="108"/>
      <c r="G4" s="108"/>
      <c r="H4" s="108"/>
      <c r="I4" s="108"/>
    </row>
    <row r="5" spans="1:48" s="2" customFormat="1" ht="15" customHeight="1">
      <c r="B5" s="108" t="s">
        <v>68</v>
      </c>
      <c r="C5" s="108"/>
      <c r="D5" s="108"/>
      <c r="E5" s="113"/>
      <c r="F5" s="109" t="s">
        <v>2</v>
      </c>
      <c r="G5" s="109"/>
      <c r="H5" s="109"/>
      <c r="I5" s="109"/>
    </row>
    <row r="6" spans="1:48" s="2" customFormat="1" ht="14.1" customHeight="1">
      <c r="B6" s="3"/>
      <c r="C6" s="3"/>
      <c r="D6" s="3"/>
      <c r="E6" s="12" t="s">
        <v>3</v>
      </c>
      <c r="F6" s="110" t="s">
        <v>4</v>
      </c>
      <c r="G6" s="110"/>
      <c r="H6" s="110"/>
      <c r="I6" s="110"/>
    </row>
    <row r="7" spans="1:48" s="2" customFormat="1" ht="14.1" customHeight="1">
      <c r="B7" s="3"/>
      <c r="C7" s="3"/>
      <c r="D7" s="3"/>
      <c r="E7" s="12" t="s">
        <v>5</v>
      </c>
      <c r="F7" s="110" t="s">
        <v>69</v>
      </c>
      <c r="G7" s="110"/>
      <c r="H7" s="110"/>
      <c r="I7" s="110"/>
    </row>
    <row r="8" spans="1:48" s="2" customFormat="1" ht="14.1" customHeight="1">
      <c r="A8" s="15" t="s">
        <v>6</v>
      </c>
      <c r="B8" s="16" t="s">
        <v>74</v>
      </c>
      <c r="C8" s="4"/>
      <c r="D8" s="4"/>
      <c r="E8" s="12" t="s">
        <v>7</v>
      </c>
      <c r="F8" s="110" t="s">
        <v>70</v>
      </c>
      <c r="G8" s="110"/>
      <c r="H8" s="110"/>
      <c r="I8" s="110"/>
    </row>
    <row r="9" spans="1:48" s="2" customFormat="1" ht="14.1" customHeight="1">
      <c r="A9" s="15" t="s">
        <v>8</v>
      </c>
      <c r="B9" s="13"/>
      <c r="C9" s="3"/>
      <c r="D9" s="3"/>
      <c r="E9" s="12" t="s">
        <v>9</v>
      </c>
      <c r="F9" s="110" t="s">
        <v>71</v>
      </c>
      <c r="G9" s="110"/>
      <c r="H9" s="110"/>
      <c r="I9" s="110"/>
    </row>
    <row r="10" spans="1:48" s="2" customFormat="1" ht="12.75" customHeight="1">
      <c r="A10" s="14" t="s">
        <v>65</v>
      </c>
      <c r="B10" s="17"/>
      <c r="C10" s="11"/>
      <c r="D10" s="11"/>
      <c r="E10" s="13"/>
      <c r="F10" s="110" t="s">
        <v>79</v>
      </c>
      <c r="G10" s="110"/>
      <c r="H10" s="110"/>
      <c r="I10" s="110"/>
    </row>
    <row r="11" spans="1:48" s="2" customFormat="1" ht="14.25" customHeight="1">
      <c r="A11" s="14" t="s">
        <v>66</v>
      </c>
      <c r="B11" s="114" t="s">
        <v>75</v>
      </c>
      <c r="C11" s="114"/>
      <c r="D11" s="114"/>
      <c r="E11" s="12" t="s">
        <v>10</v>
      </c>
      <c r="F11" s="110"/>
      <c r="G11" s="110"/>
      <c r="H11" s="110"/>
      <c r="I11" s="110"/>
    </row>
    <row r="12" spans="1:48" s="2" customFormat="1" ht="14.1" customHeight="1">
      <c r="A12" s="14" t="s">
        <v>11</v>
      </c>
      <c r="B12" s="13"/>
      <c r="C12" s="4"/>
      <c r="D12" s="4"/>
      <c r="E12" s="14"/>
      <c r="F12" s="110" t="s">
        <v>72</v>
      </c>
      <c r="G12" s="110"/>
      <c r="H12" s="110" t="s">
        <v>73</v>
      </c>
      <c r="I12" s="110"/>
    </row>
    <row r="13" spans="1:48" s="2" customFormat="1" ht="14.1" customHeight="1">
      <c r="A13" s="111" t="s">
        <v>76</v>
      </c>
      <c r="B13" s="111"/>
      <c r="C13" s="3"/>
      <c r="D13" s="3"/>
      <c r="E13" s="12" t="s">
        <v>12</v>
      </c>
      <c r="F13" s="110"/>
      <c r="G13" s="110"/>
      <c r="H13" s="110"/>
      <c r="I13" s="110"/>
    </row>
    <row r="14" spans="1:48" s="2" customFormat="1" ht="14.1" customHeight="1">
      <c r="A14" s="18" t="s">
        <v>77</v>
      </c>
      <c r="B14" s="13"/>
      <c r="C14" s="3"/>
      <c r="D14" s="3"/>
      <c r="E14" s="12" t="s">
        <v>13</v>
      </c>
      <c r="F14" s="112">
        <v>384</v>
      </c>
      <c r="G14" s="112"/>
      <c r="H14" s="112"/>
      <c r="I14" s="112"/>
    </row>
    <row r="15" spans="1:48" s="5" customFormat="1" ht="10.5" customHeight="1">
      <c r="B15" s="6"/>
      <c r="F15" s="11"/>
      <c r="G15" s="54"/>
      <c r="H15" s="54"/>
      <c r="I15" s="54"/>
      <c r="AV15" s="6"/>
    </row>
    <row r="16" spans="1:48" s="5" customFormat="1" ht="12.75" customHeight="1">
      <c r="A16" s="66" t="s">
        <v>14</v>
      </c>
      <c r="B16" s="66" t="s">
        <v>15</v>
      </c>
      <c r="C16" s="97" t="s">
        <v>16</v>
      </c>
      <c r="D16" s="96" t="s">
        <v>17</v>
      </c>
      <c r="E16" s="96"/>
      <c r="F16" s="101"/>
      <c r="G16" s="64" t="s">
        <v>17</v>
      </c>
      <c r="H16" s="96"/>
      <c r="I16" s="101"/>
    </row>
    <row r="17" spans="1:52" s="5" customFormat="1" ht="12.75" customHeight="1">
      <c r="A17" s="67"/>
      <c r="B17" s="67"/>
      <c r="C17" s="97"/>
      <c r="D17" s="20">
        <v>20</v>
      </c>
      <c r="E17" s="20">
        <v>16</v>
      </c>
      <c r="F17" s="25" t="s">
        <v>1</v>
      </c>
      <c r="G17" s="24">
        <v>20</v>
      </c>
      <c r="H17" s="20">
        <v>15</v>
      </c>
      <c r="I17" s="39" t="s">
        <v>18</v>
      </c>
    </row>
    <row r="18" spans="1:52" s="5" customFormat="1" ht="12.75" customHeight="1">
      <c r="A18" s="21">
        <v>1</v>
      </c>
      <c r="B18" s="19">
        <v>2</v>
      </c>
      <c r="C18" s="27">
        <v>3</v>
      </c>
      <c r="D18" s="96">
        <v>4</v>
      </c>
      <c r="E18" s="96"/>
      <c r="F18" s="96"/>
      <c r="G18" s="98">
        <v>5</v>
      </c>
      <c r="H18" s="99"/>
      <c r="I18" s="100"/>
    </row>
    <row r="19" spans="1:52" s="5" customFormat="1" ht="12.75" customHeight="1">
      <c r="A19" s="82"/>
      <c r="B19" s="40" t="s">
        <v>28</v>
      </c>
      <c r="C19" s="82">
        <v>4110</v>
      </c>
      <c r="D19" s="68">
        <f>D21+D26</f>
        <v>28570227</v>
      </c>
      <c r="E19" s="72"/>
      <c r="F19" s="70"/>
      <c r="G19" s="68">
        <v>14345613</v>
      </c>
      <c r="H19" s="84"/>
      <c r="I19" s="84"/>
      <c r="AT19" s="6"/>
    </row>
    <row r="20" spans="1:52" s="5" customFormat="1" ht="12.75" customHeight="1">
      <c r="A20" s="83"/>
      <c r="B20" s="42" t="s">
        <v>29</v>
      </c>
      <c r="C20" s="83"/>
      <c r="D20" s="69"/>
      <c r="E20" s="73"/>
      <c r="F20" s="71"/>
      <c r="G20" s="75"/>
      <c r="H20" s="85"/>
      <c r="I20" s="85"/>
      <c r="J20" s="8"/>
    </row>
    <row r="21" spans="1:52" s="5" customFormat="1" ht="12.75" customHeight="1">
      <c r="A21" s="64"/>
      <c r="B21" s="38" t="s">
        <v>19</v>
      </c>
      <c r="C21" s="93">
        <v>4111</v>
      </c>
      <c r="D21" s="68">
        <f>28532600-30</f>
        <v>28532570</v>
      </c>
      <c r="E21" s="72"/>
      <c r="F21" s="70"/>
      <c r="G21" s="68">
        <v>14294368</v>
      </c>
      <c r="H21" s="84"/>
      <c r="I21" s="84"/>
      <c r="J21" s="6"/>
    </row>
    <row r="22" spans="1:52" s="5" customFormat="1" ht="23.25" customHeight="1">
      <c r="A22" s="65"/>
      <c r="B22" s="44" t="s">
        <v>20</v>
      </c>
      <c r="C22" s="94"/>
      <c r="D22" s="69"/>
      <c r="E22" s="73"/>
      <c r="F22" s="71"/>
      <c r="G22" s="75"/>
      <c r="H22" s="85"/>
      <c r="I22" s="85"/>
      <c r="J22" s="6"/>
    </row>
    <row r="23" spans="1:52" s="5" customFormat="1" ht="12.75" customHeight="1">
      <c r="A23" s="22"/>
      <c r="B23" s="43" t="s">
        <v>62</v>
      </c>
      <c r="C23" s="27">
        <v>411101</v>
      </c>
      <c r="D23" s="86" t="s">
        <v>78</v>
      </c>
      <c r="E23" s="87"/>
      <c r="F23" s="88"/>
      <c r="G23" s="86">
        <v>5443130</v>
      </c>
      <c r="H23" s="90"/>
      <c r="I23" s="90"/>
      <c r="J23" s="6"/>
    </row>
    <row r="24" spans="1:52" s="5" customFormat="1" ht="36.75" customHeight="1">
      <c r="A24" s="22"/>
      <c r="B24" s="29" t="s">
        <v>30</v>
      </c>
      <c r="C24" s="27">
        <v>4112</v>
      </c>
      <c r="D24" s="86" t="s">
        <v>78</v>
      </c>
      <c r="E24" s="87"/>
      <c r="F24" s="88"/>
      <c r="G24" s="89" t="s">
        <v>78</v>
      </c>
      <c r="H24" s="90"/>
      <c r="I24" s="90"/>
      <c r="J24" s="6"/>
    </row>
    <row r="25" spans="1:52" s="5" customFormat="1" ht="12.75" customHeight="1">
      <c r="A25" s="22"/>
      <c r="B25" s="29" t="s">
        <v>36</v>
      </c>
      <c r="C25" s="27">
        <v>4113</v>
      </c>
      <c r="D25" s="86" t="s">
        <v>78</v>
      </c>
      <c r="E25" s="87"/>
      <c r="F25" s="88"/>
      <c r="G25" s="89" t="s">
        <v>78</v>
      </c>
      <c r="H25" s="90"/>
      <c r="I25" s="90"/>
      <c r="J25" s="6"/>
    </row>
    <row r="26" spans="1:52" s="5" customFormat="1" ht="12.75" customHeight="1">
      <c r="A26" s="22"/>
      <c r="B26" s="28" t="s">
        <v>21</v>
      </c>
      <c r="C26" s="27">
        <v>4119</v>
      </c>
      <c r="D26" s="86">
        <f>30631+1140+3942+1944</f>
        <v>37657</v>
      </c>
      <c r="E26" s="87"/>
      <c r="F26" s="88"/>
      <c r="G26" s="86">
        <v>51245</v>
      </c>
      <c r="H26" s="90"/>
      <c r="I26" s="90"/>
      <c r="AX26" s="6"/>
      <c r="AY26" s="6"/>
      <c r="AZ26" s="6"/>
    </row>
    <row r="27" spans="1:52" s="5" customFormat="1" ht="12.75" customHeight="1">
      <c r="A27" s="22"/>
      <c r="B27" s="38" t="s">
        <v>31</v>
      </c>
      <c r="C27" s="27">
        <v>4120</v>
      </c>
      <c r="D27" s="56" t="s">
        <v>22</v>
      </c>
      <c r="E27" s="55">
        <f>E28+E31+E33+E34</f>
        <v>27342923</v>
      </c>
      <c r="F27" s="60" t="s">
        <v>23</v>
      </c>
      <c r="G27" s="26" t="s">
        <v>22</v>
      </c>
      <c r="H27" s="55">
        <v>14272565</v>
      </c>
      <c r="I27" s="26" t="s">
        <v>23</v>
      </c>
    </row>
    <row r="28" spans="1:52" s="5" customFormat="1" ht="12.75" customHeight="1">
      <c r="A28" s="82"/>
      <c r="B28" s="38" t="s">
        <v>19</v>
      </c>
      <c r="C28" s="93">
        <v>4121</v>
      </c>
      <c r="D28" s="68" t="s">
        <v>22</v>
      </c>
      <c r="E28" s="72">
        <f>26855334-390</f>
        <v>26854944</v>
      </c>
      <c r="F28" s="70" t="s">
        <v>23</v>
      </c>
      <c r="G28" s="74" t="s">
        <v>22</v>
      </c>
      <c r="H28" s="72">
        <v>14163340</v>
      </c>
      <c r="I28" s="84" t="s">
        <v>23</v>
      </c>
    </row>
    <row r="29" spans="1:52" s="5" customFormat="1" ht="23.25" customHeight="1">
      <c r="A29" s="83"/>
      <c r="B29" s="44" t="s">
        <v>32</v>
      </c>
      <c r="C29" s="94"/>
      <c r="D29" s="69"/>
      <c r="E29" s="73"/>
      <c r="F29" s="71"/>
      <c r="G29" s="75"/>
      <c r="H29" s="85"/>
      <c r="I29" s="85"/>
    </row>
    <row r="30" spans="1:52" s="5" customFormat="1" ht="12.75" customHeight="1">
      <c r="A30" s="22"/>
      <c r="B30" s="43" t="s">
        <v>60</v>
      </c>
      <c r="C30" s="27">
        <v>412101</v>
      </c>
      <c r="D30" s="56" t="s">
        <v>22</v>
      </c>
      <c r="E30" s="55"/>
      <c r="F30" s="60" t="s">
        <v>23</v>
      </c>
      <c r="G30" s="26" t="s">
        <v>22</v>
      </c>
      <c r="H30" s="55">
        <v>1774</v>
      </c>
      <c r="I30" s="26" t="s">
        <v>23</v>
      </c>
    </row>
    <row r="31" spans="1:52" s="5" customFormat="1" ht="12.75" customHeight="1">
      <c r="A31" s="22"/>
      <c r="B31" s="28" t="s">
        <v>33</v>
      </c>
      <c r="C31" s="27">
        <v>4122</v>
      </c>
      <c r="D31" s="56" t="s">
        <v>22</v>
      </c>
      <c r="E31" s="55">
        <v>37352</v>
      </c>
      <c r="F31" s="60" t="s">
        <v>23</v>
      </c>
      <c r="G31" s="26" t="s">
        <v>22</v>
      </c>
      <c r="H31" s="55">
        <v>21576</v>
      </c>
      <c r="I31" s="26" t="s">
        <v>23</v>
      </c>
    </row>
    <row r="32" spans="1:52" s="5" customFormat="1" ht="12.75" customHeight="1">
      <c r="A32" s="22"/>
      <c r="B32" s="28" t="s">
        <v>34</v>
      </c>
      <c r="C32" s="27">
        <v>4123</v>
      </c>
      <c r="D32" s="56" t="s">
        <v>22</v>
      </c>
      <c r="E32" s="55" t="s">
        <v>78</v>
      </c>
      <c r="F32" s="60" t="s">
        <v>23</v>
      </c>
      <c r="G32" s="26" t="s">
        <v>22</v>
      </c>
      <c r="H32" s="23" t="s">
        <v>78</v>
      </c>
      <c r="I32" s="26" t="s">
        <v>23</v>
      </c>
    </row>
    <row r="33" spans="1:10" s="5" customFormat="1" ht="12.75" customHeight="1">
      <c r="A33" s="22"/>
      <c r="B33" s="28" t="s">
        <v>35</v>
      </c>
      <c r="C33" s="27">
        <v>4124</v>
      </c>
      <c r="D33" s="56" t="s">
        <v>22</v>
      </c>
      <c r="E33" s="55">
        <v>419044</v>
      </c>
      <c r="F33" s="60" t="s">
        <v>23</v>
      </c>
      <c r="G33" s="26" t="s">
        <v>22</v>
      </c>
      <c r="H33" s="55">
        <v>31329</v>
      </c>
      <c r="I33" s="26" t="s">
        <v>23</v>
      </c>
    </row>
    <row r="34" spans="1:10" s="5" customFormat="1" ht="12.75" customHeight="1">
      <c r="A34" s="22"/>
      <c r="B34" s="28" t="s">
        <v>37</v>
      </c>
      <c r="C34" s="27">
        <v>4129</v>
      </c>
      <c r="D34" s="56" t="s">
        <v>22</v>
      </c>
      <c r="E34" s="55">
        <f>8558+370+1020+103+668+19500+40+1324</f>
        <v>31583</v>
      </c>
      <c r="F34" s="60" t="s">
        <v>23</v>
      </c>
      <c r="G34" s="26" t="s">
        <v>22</v>
      </c>
      <c r="H34" s="55">
        <v>56320</v>
      </c>
      <c r="I34" s="26" t="s">
        <v>23</v>
      </c>
      <c r="J34" s="8"/>
    </row>
    <row r="35" spans="1:10" s="5" customFormat="1" ht="12.75" customHeight="1">
      <c r="A35" s="22"/>
      <c r="B35" s="41" t="s">
        <v>38</v>
      </c>
      <c r="C35" s="27">
        <v>4100</v>
      </c>
      <c r="D35" s="86">
        <f>D19-E27</f>
        <v>1227304</v>
      </c>
      <c r="E35" s="87"/>
      <c r="F35" s="88"/>
      <c r="G35" s="86">
        <v>73048</v>
      </c>
      <c r="H35" s="90"/>
      <c r="I35" s="90"/>
    </row>
    <row r="36" spans="1:10" s="5" customFormat="1" ht="12.75" customHeight="1">
      <c r="A36" s="82"/>
      <c r="B36" s="40" t="s">
        <v>39</v>
      </c>
      <c r="C36" s="82">
        <v>4210</v>
      </c>
      <c r="D36" s="68">
        <v>30</v>
      </c>
      <c r="E36" s="72"/>
      <c r="F36" s="70"/>
      <c r="G36" s="74" t="s">
        <v>78</v>
      </c>
      <c r="H36" s="84"/>
      <c r="I36" s="84"/>
    </row>
    <row r="37" spans="1:10" s="5" customFormat="1" ht="12.75" customHeight="1">
      <c r="A37" s="83"/>
      <c r="B37" s="42" t="s">
        <v>29</v>
      </c>
      <c r="C37" s="83"/>
      <c r="D37" s="69"/>
      <c r="E37" s="73"/>
      <c r="F37" s="71"/>
      <c r="G37" s="75"/>
      <c r="H37" s="85"/>
      <c r="I37" s="85"/>
    </row>
    <row r="38" spans="1:10" s="5" customFormat="1" ht="12.75" customHeight="1">
      <c r="A38" s="82"/>
      <c r="B38" s="45" t="s">
        <v>19</v>
      </c>
      <c r="C38" s="103" t="s">
        <v>24</v>
      </c>
      <c r="D38" s="68">
        <v>30</v>
      </c>
      <c r="E38" s="72"/>
      <c r="F38" s="70"/>
      <c r="G38" s="74" t="s">
        <v>78</v>
      </c>
      <c r="H38" s="84"/>
      <c r="I38" s="105"/>
      <c r="J38" s="8"/>
    </row>
    <row r="39" spans="1:10" s="5" customFormat="1" ht="23.25" customHeight="1">
      <c r="A39" s="83"/>
      <c r="B39" s="46" t="s">
        <v>40</v>
      </c>
      <c r="C39" s="104"/>
      <c r="D39" s="69"/>
      <c r="E39" s="73"/>
      <c r="F39" s="71"/>
      <c r="G39" s="75"/>
      <c r="H39" s="85"/>
      <c r="I39" s="106"/>
      <c r="J39" s="8"/>
    </row>
    <row r="40" spans="1:10" s="5" customFormat="1" ht="36.75" customHeight="1">
      <c r="A40" s="22"/>
      <c r="B40" s="43" t="s">
        <v>41</v>
      </c>
      <c r="C40" s="36">
        <v>421101</v>
      </c>
      <c r="D40" s="86" t="s">
        <v>78</v>
      </c>
      <c r="E40" s="87"/>
      <c r="F40" s="88"/>
      <c r="G40" s="89" t="s">
        <v>78</v>
      </c>
      <c r="H40" s="90"/>
      <c r="I40" s="92"/>
      <c r="J40" s="8"/>
    </row>
    <row r="41" spans="1:10" s="5" customFormat="1" ht="12.75" customHeight="1">
      <c r="A41" s="22"/>
      <c r="B41" s="31" t="s">
        <v>42</v>
      </c>
      <c r="C41" s="36">
        <v>4212</v>
      </c>
      <c r="D41" s="86" t="s">
        <v>78</v>
      </c>
      <c r="E41" s="87"/>
      <c r="F41" s="88"/>
      <c r="G41" s="89" t="s">
        <v>78</v>
      </c>
      <c r="H41" s="90"/>
      <c r="I41" s="90"/>
      <c r="J41" s="6"/>
    </row>
    <row r="42" spans="1:10" s="5" customFormat="1" ht="23.25" customHeight="1">
      <c r="A42" s="22"/>
      <c r="B42" s="31" t="s">
        <v>63</v>
      </c>
      <c r="C42" s="36">
        <v>4213</v>
      </c>
      <c r="D42" s="86" t="s">
        <v>78</v>
      </c>
      <c r="E42" s="87"/>
      <c r="F42" s="88"/>
      <c r="G42" s="89" t="s">
        <v>78</v>
      </c>
      <c r="H42" s="90"/>
      <c r="I42" s="90"/>
      <c r="J42" s="6"/>
    </row>
    <row r="43" spans="1:10" s="5" customFormat="1" ht="23.25" customHeight="1">
      <c r="A43" s="22"/>
      <c r="B43" s="30" t="s">
        <v>64</v>
      </c>
      <c r="C43" s="36">
        <v>421301</v>
      </c>
      <c r="D43" s="86" t="s">
        <v>78</v>
      </c>
      <c r="E43" s="87"/>
      <c r="F43" s="88"/>
      <c r="G43" s="89" t="s">
        <v>78</v>
      </c>
      <c r="H43" s="90"/>
      <c r="I43" s="90"/>
      <c r="J43" s="6"/>
    </row>
    <row r="44" spans="1:10" s="5" customFormat="1" ht="36.75" customHeight="1">
      <c r="A44" s="22"/>
      <c r="B44" s="31" t="s">
        <v>61</v>
      </c>
      <c r="C44" s="27">
        <v>4214</v>
      </c>
      <c r="D44" s="86" t="s">
        <v>78</v>
      </c>
      <c r="E44" s="87"/>
      <c r="F44" s="88"/>
      <c r="G44" s="89" t="s">
        <v>78</v>
      </c>
      <c r="H44" s="90"/>
      <c r="I44" s="90"/>
    </row>
    <row r="45" spans="1:10" s="5" customFormat="1" ht="12.75" customHeight="1">
      <c r="A45" s="22"/>
      <c r="B45" s="22" t="s">
        <v>21</v>
      </c>
      <c r="C45" s="27">
        <v>4219</v>
      </c>
      <c r="D45" s="86" t="s">
        <v>78</v>
      </c>
      <c r="E45" s="87"/>
      <c r="F45" s="88"/>
      <c r="G45" s="89" t="s">
        <v>78</v>
      </c>
      <c r="H45" s="90"/>
      <c r="I45" s="90"/>
    </row>
    <row r="46" spans="1:10" s="5" customFormat="1" ht="12.75" customHeight="1">
      <c r="A46" s="22"/>
      <c r="B46" s="47" t="s">
        <v>31</v>
      </c>
      <c r="C46" s="27">
        <v>4220</v>
      </c>
      <c r="D46" s="56" t="s">
        <v>22</v>
      </c>
      <c r="E46" s="59">
        <f>E47</f>
        <v>390</v>
      </c>
      <c r="F46" s="60" t="s">
        <v>23</v>
      </c>
      <c r="G46" s="26"/>
      <c r="H46" s="23" t="s">
        <v>78</v>
      </c>
      <c r="I46" s="26" t="s">
        <v>23</v>
      </c>
    </row>
    <row r="47" spans="1:10" s="5" customFormat="1" ht="12.75" customHeight="1">
      <c r="A47" s="64"/>
      <c r="B47" s="45" t="s">
        <v>19</v>
      </c>
      <c r="C47" s="66">
        <v>4221</v>
      </c>
      <c r="D47" s="68" t="s">
        <v>22</v>
      </c>
      <c r="E47" s="72">
        <v>390</v>
      </c>
      <c r="F47" s="70" t="s">
        <v>23</v>
      </c>
      <c r="G47" s="74" t="s">
        <v>22</v>
      </c>
      <c r="H47" s="84" t="s">
        <v>78</v>
      </c>
      <c r="I47" s="84" t="s">
        <v>23</v>
      </c>
    </row>
    <row r="48" spans="1:10" s="5" customFormat="1" ht="36.75" customHeight="1">
      <c r="A48" s="65"/>
      <c r="B48" s="44" t="s">
        <v>43</v>
      </c>
      <c r="C48" s="67"/>
      <c r="D48" s="69"/>
      <c r="E48" s="73"/>
      <c r="F48" s="71"/>
      <c r="G48" s="75"/>
      <c r="H48" s="85"/>
      <c r="I48" s="85"/>
    </row>
    <row r="49" spans="1:9" s="5" customFormat="1" ht="23.25" customHeight="1">
      <c r="A49" s="22"/>
      <c r="B49" s="43" t="s">
        <v>67</v>
      </c>
      <c r="C49" s="27">
        <v>422101</v>
      </c>
      <c r="D49" s="56" t="s">
        <v>22</v>
      </c>
      <c r="E49" s="59" t="s">
        <v>78</v>
      </c>
      <c r="F49" s="60" t="s">
        <v>23</v>
      </c>
      <c r="G49" s="26" t="s">
        <v>22</v>
      </c>
      <c r="H49" s="57" t="s">
        <v>78</v>
      </c>
      <c r="I49" s="26" t="s">
        <v>23</v>
      </c>
    </row>
    <row r="50" spans="1:9" s="5" customFormat="1" ht="23.25" customHeight="1">
      <c r="A50" s="22"/>
      <c r="B50" s="31" t="s">
        <v>44</v>
      </c>
      <c r="C50" s="27">
        <v>4222</v>
      </c>
      <c r="D50" s="56" t="s">
        <v>22</v>
      </c>
      <c r="E50" s="59" t="s">
        <v>78</v>
      </c>
      <c r="F50" s="60" t="s">
        <v>23</v>
      </c>
      <c r="G50" s="26" t="s">
        <v>22</v>
      </c>
      <c r="H50" s="57" t="s">
        <v>78</v>
      </c>
      <c r="I50" s="26" t="s">
        <v>23</v>
      </c>
    </row>
    <row r="51" spans="1:9" s="5" customFormat="1" ht="48.75" customHeight="1">
      <c r="A51" s="22"/>
      <c r="B51" s="31" t="s">
        <v>46</v>
      </c>
      <c r="C51" s="27">
        <v>4223</v>
      </c>
      <c r="D51" s="56" t="s">
        <v>22</v>
      </c>
      <c r="E51" s="59" t="s">
        <v>78</v>
      </c>
      <c r="F51" s="60" t="s">
        <v>23</v>
      </c>
      <c r="G51" s="26" t="s">
        <v>22</v>
      </c>
      <c r="H51" s="57" t="s">
        <v>78</v>
      </c>
      <c r="I51" s="26" t="s">
        <v>23</v>
      </c>
    </row>
    <row r="52" spans="1:9" s="5" customFormat="1" ht="23.25" customHeight="1">
      <c r="A52" s="22"/>
      <c r="B52" s="30" t="s">
        <v>67</v>
      </c>
      <c r="C52" s="27">
        <v>422301</v>
      </c>
      <c r="D52" s="56" t="s">
        <v>22</v>
      </c>
      <c r="E52" s="59" t="s">
        <v>78</v>
      </c>
      <c r="F52" s="60" t="s">
        <v>23</v>
      </c>
      <c r="G52" s="26" t="s">
        <v>22</v>
      </c>
      <c r="H52" s="57" t="s">
        <v>78</v>
      </c>
      <c r="I52" s="26" t="s">
        <v>23</v>
      </c>
    </row>
    <row r="53" spans="1:9" s="5" customFormat="1" ht="23.25" customHeight="1">
      <c r="A53" s="22"/>
      <c r="B53" s="31" t="s">
        <v>45</v>
      </c>
      <c r="C53" s="27">
        <v>4224</v>
      </c>
      <c r="D53" s="56" t="s">
        <v>22</v>
      </c>
      <c r="E53" s="59" t="s">
        <v>78</v>
      </c>
      <c r="F53" s="60" t="s">
        <v>23</v>
      </c>
      <c r="G53" s="26" t="s">
        <v>22</v>
      </c>
      <c r="H53" s="57" t="s">
        <v>78</v>
      </c>
      <c r="I53" s="26" t="s">
        <v>23</v>
      </c>
    </row>
    <row r="54" spans="1:9" s="5" customFormat="1" ht="12.75" customHeight="1">
      <c r="A54" s="22"/>
      <c r="B54" s="22" t="s">
        <v>37</v>
      </c>
      <c r="C54" s="27">
        <v>4229</v>
      </c>
      <c r="D54" s="56" t="s">
        <v>22</v>
      </c>
      <c r="E54" s="59" t="s">
        <v>78</v>
      </c>
      <c r="F54" s="60" t="s">
        <v>23</v>
      </c>
      <c r="G54" s="26" t="s">
        <v>22</v>
      </c>
      <c r="H54" s="57" t="s">
        <v>78</v>
      </c>
      <c r="I54" s="26" t="s">
        <v>23</v>
      </c>
    </row>
    <row r="55" spans="1:9" s="5" customFormat="1" ht="24.75" customHeight="1">
      <c r="A55" s="22"/>
      <c r="B55" s="48" t="s">
        <v>47</v>
      </c>
      <c r="C55" s="27">
        <v>4200</v>
      </c>
      <c r="D55" s="58" t="s">
        <v>22</v>
      </c>
      <c r="E55" s="59">
        <v>360</v>
      </c>
      <c r="F55" s="60" t="s">
        <v>23</v>
      </c>
      <c r="G55" s="89" t="s">
        <v>78</v>
      </c>
      <c r="H55" s="90"/>
      <c r="I55" s="91"/>
    </row>
    <row r="56" spans="1:9" s="5" customFormat="1" ht="12.75" customHeight="1">
      <c r="A56" s="82"/>
      <c r="B56" s="40" t="s">
        <v>48</v>
      </c>
      <c r="C56" s="101">
        <v>4310</v>
      </c>
      <c r="D56" s="68">
        <f>D62</f>
        <v>1948</v>
      </c>
      <c r="E56" s="72"/>
      <c r="F56" s="70"/>
      <c r="G56" s="74" t="s">
        <v>78</v>
      </c>
      <c r="H56" s="84"/>
      <c r="I56" s="84"/>
    </row>
    <row r="57" spans="1:9" s="5" customFormat="1" ht="12.75" customHeight="1">
      <c r="A57" s="83"/>
      <c r="B57" s="50" t="s">
        <v>49</v>
      </c>
      <c r="C57" s="102"/>
      <c r="D57" s="69"/>
      <c r="E57" s="73"/>
      <c r="F57" s="71"/>
      <c r="G57" s="75"/>
      <c r="H57" s="85"/>
      <c r="I57" s="85"/>
    </row>
    <row r="58" spans="1:9" s="5" customFormat="1" ht="12.75" customHeight="1">
      <c r="A58" s="64"/>
      <c r="B58" s="45" t="s">
        <v>19</v>
      </c>
      <c r="C58" s="93">
        <v>4311</v>
      </c>
      <c r="D58" s="68" t="s">
        <v>78</v>
      </c>
      <c r="E58" s="72"/>
      <c r="F58" s="70"/>
      <c r="G58" s="74" t="s">
        <v>78</v>
      </c>
      <c r="H58" s="84"/>
      <c r="I58" s="84"/>
    </row>
    <row r="59" spans="1:9" s="5" customFormat="1" ht="12.75" customHeight="1">
      <c r="A59" s="65"/>
      <c r="B59" s="49" t="s">
        <v>50</v>
      </c>
      <c r="C59" s="94"/>
      <c r="D59" s="69"/>
      <c r="E59" s="73"/>
      <c r="F59" s="71"/>
      <c r="G59" s="75"/>
      <c r="H59" s="85"/>
      <c r="I59" s="85"/>
    </row>
    <row r="60" spans="1:9" s="5" customFormat="1" ht="12.75" customHeight="1">
      <c r="A60" s="22"/>
      <c r="B60" s="51" t="s">
        <v>62</v>
      </c>
      <c r="C60" s="27">
        <v>431101</v>
      </c>
      <c r="D60" s="86" t="s">
        <v>78</v>
      </c>
      <c r="E60" s="87"/>
      <c r="F60" s="88"/>
      <c r="G60" s="89" t="s">
        <v>78</v>
      </c>
      <c r="H60" s="90"/>
      <c r="I60" s="90"/>
    </row>
    <row r="61" spans="1:9" s="5" customFormat="1" ht="12.75" customHeight="1">
      <c r="A61" s="22"/>
      <c r="B61" s="22" t="s">
        <v>51</v>
      </c>
      <c r="C61" s="27">
        <v>4312</v>
      </c>
      <c r="D61" s="86" t="s">
        <v>78</v>
      </c>
      <c r="E61" s="87"/>
      <c r="F61" s="88"/>
      <c r="G61" s="89" t="s">
        <v>78</v>
      </c>
      <c r="H61" s="90"/>
      <c r="I61" s="90"/>
    </row>
    <row r="62" spans="1:9" s="5" customFormat="1" ht="12.75" customHeight="1">
      <c r="A62" s="22"/>
      <c r="B62" s="22" t="s">
        <v>52</v>
      </c>
      <c r="C62" s="27">
        <v>4313</v>
      </c>
      <c r="D62" s="86">
        <v>1948</v>
      </c>
      <c r="E62" s="87"/>
      <c r="F62" s="88"/>
      <c r="G62" s="89" t="s">
        <v>78</v>
      </c>
      <c r="H62" s="90"/>
      <c r="I62" s="90"/>
    </row>
    <row r="63" spans="1:9" s="5" customFormat="1" ht="23.25" customHeight="1">
      <c r="A63" s="22"/>
      <c r="B63" s="32" t="s">
        <v>53</v>
      </c>
      <c r="C63" s="27">
        <v>4314</v>
      </c>
      <c r="D63" s="86" t="s">
        <v>78</v>
      </c>
      <c r="E63" s="87"/>
      <c r="F63" s="88"/>
      <c r="G63" s="89" t="s">
        <v>78</v>
      </c>
      <c r="H63" s="90"/>
      <c r="I63" s="90"/>
    </row>
    <row r="64" spans="1:9" s="5" customFormat="1" ht="12.75" customHeight="1">
      <c r="A64" s="22"/>
      <c r="B64" s="47" t="s">
        <v>25</v>
      </c>
      <c r="C64" s="27">
        <v>4319</v>
      </c>
      <c r="D64" s="86" t="s">
        <v>78</v>
      </c>
      <c r="E64" s="87"/>
      <c r="F64" s="88"/>
      <c r="G64" s="89" t="s">
        <v>78</v>
      </c>
      <c r="H64" s="90"/>
      <c r="I64" s="90"/>
    </row>
    <row r="65" spans="1:11" s="5" customFormat="1" ht="12.75" customHeight="1">
      <c r="A65" s="22"/>
      <c r="B65" s="47" t="s">
        <v>31</v>
      </c>
      <c r="C65" s="27">
        <v>4320</v>
      </c>
      <c r="D65" s="61" t="s">
        <v>22</v>
      </c>
      <c r="E65" s="62">
        <v>1226509</v>
      </c>
      <c r="F65" s="63" t="s">
        <v>23</v>
      </c>
      <c r="G65" s="53" t="s">
        <v>22</v>
      </c>
      <c r="H65" s="55">
        <v>66117</v>
      </c>
      <c r="I65" s="53" t="s">
        <v>23</v>
      </c>
    </row>
    <row r="66" spans="1:11" s="5" customFormat="1" ht="12.75" customHeight="1">
      <c r="A66" s="64"/>
      <c r="B66" s="45" t="s">
        <v>19</v>
      </c>
      <c r="C66" s="66">
        <v>4321</v>
      </c>
      <c r="D66" s="68" t="s">
        <v>22</v>
      </c>
      <c r="E66" s="72" t="s">
        <v>78</v>
      </c>
      <c r="F66" s="70" t="s">
        <v>23</v>
      </c>
      <c r="G66" s="74" t="s">
        <v>22</v>
      </c>
      <c r="H66" s="84" t="s">
        <v>78</v>
      </c>
      <c r="I66" s="84" t="s">
        <v>23</v>
      </c>
    </row>
    <row r="67" spans="1:11" s="5" customFormat="1" ht="37.5" customHeight="1">
      <c r="A67" s="65"/>
      <c r="B67" s="52" t="s">
        <v>54</v>
      </c>
      <c r="C67" s="67"/>
      <c r="D67" s="69"/>
      <c r="E67" s="73"/>
      <c r="F67" s="71"/>
      <c r="G67" s="75"/>
      <c r="H67" s="85"/>
      <c r="I67" s="85"/>
    </row>
    <row r="68" spans="1:11" s="5" customFormat="1" ht="36.75" customHeight="1">
      <c r="A68" s="22"/>
      <c r="B68" s="46" t="s">
        <v>55</v>
      </c>
      <c r="C68" s="27">
        <v>4322</v>
      </c>
      <c r="D68" s="61" t="s">
        <v>22</v>
      </c>
      <c r="E68" s="62">
        <v>1226509</v>
      </c>
      <c r="F68" s="63" t="s">
        <v>23</v>
      </c>
      <c r="G68" s="26" t="s">
        <v>22</v>
      </c>
      <c r="H68" s="55">
        <v>66117</v>
      </c>
      <c r="I68" s="26" t="s">
        <v>23</v>
      </c>
    </row>
    <row r="69" spans="1:11" s="5" customFormat="1" ht="36.75" customHeight="1">
      <c r="A69" s="22"/>
      <c r="B69" s="29" t="s">
        <v>59</v>
      </c>
      <c r="C69" s="27">
        <v>4323</v>
      </c>
      <c r="D69" s="56" t="s">
        <v>22</v>
      </c>
      <c r="E69" s="55" t="s">
        <v>78</v>
      </c>
      <c r="F69" s="60" t="s">
        <v>23</v>
      </c>
      <c r="G69" s="26" t="s">
        <v>22</v>
      </c>
      <c r="H69" s="23" t="s">
        <v>78</v>
      </c>
      <c r="I69" s="26" t="s">
        <v>23</v>
      </c>
    </row>
    <row r="70" spans="1:11" s="5" customFormat="1" ht="12.75" customHeight="1">
      <c r="A70" s="22"/>
      <c r="B70" s="33" t="s">
        <v>60</v>
      </c>
      <c r="C70" s="27">
        <v>432301</v>
      </c>
      <c r="D70" s="56" t="s">
        <v>22</v>
      </c>
      <c r="E70" s="55" t="s">
        <v>78</v>
      </c>
      <c r="F70" s="60" t="s">
        <v>23</v>
      </c>
      <c r="G70" s="26" t="s">
        <v>22</v>
      </c>
      <c r="H70" s="23" t="s">
        <v>78</v>
      </c>
      <c r="I70" s="26" t="s">
        <v>23</v>
      </c>
    </row>
    <row r="71" spans="1:11" s="5" customFormat="1" ht="12.75" customHeight="1">
      <c r="A71" s="22"/>
      <c r="B71" s="22" t="s">
        <v>37</v>
      </c>
      <c r="C71" s="27">
        <v>4329</v>
      </c>
      <c r="D71" s="56" t="s">
        <v>22</v>
      </c>
      <c r="E71" s="55" t="s">
        <v>78</v>
      </c>
      <c r="F71" s="60" t="s">
        <v>23</v>
      </c>
      <c r="G71" s="26" t="s">
        <v>22</v>
      </c>
      <c r="H71" s="23" t="s">
        <v>78</v>
      </c>
      <c r="I71" s="26" t="s">
        <v>23</v>
      </c>
    </row>
    <row r="72" spans="1:11" s="5" customFormat="1" ht="23.25" customHeight="1">
      <c r="A72" s="22"/>
      <c r="B72" s="31" t="s">
        <v>56</v>
      </c>
      <c r="C72" s="27">
        <v>4300</v>
      </c>
      <c r="D72" s="58" t="s">
        <v>22</v>
      </c>
      <c r="E72" s="55">
        <f>E68-D56</f>
        <v>1224561</v>
      </c>
      <c r="F72" s="60" t="s">
        <v>23</v>
      </c>
      <c r="G72" s="53" t="s">
        <v>22</v>
      </c>
      <c r="H72" s="55">
        <v>66117</v>
      </c>
      <c r="I72" s="53" t="s">
        <v>23</v>
      </c>
    </row>
    <row r="73" spans="1:11" ht="12.75" customHeight="1">
      <c r="A73" s="22"/>
      <c r="B73" s="34" t="s">
        <v>57</v>
      </c>
      <c r="C73" s="37">
        <v>4400</v>
      </c>
      <c r="D73" s="76">
        <f>D35-E55-E72</f>
        <v>2383</v>
      </c>
      <c r="E73" s="77"/>
      <c r="F73" s="78"/>
      <c r="G73" s="76">
        <v>6931</v>
      </c>
      <c r="H73" s="80"/>
      <c r="I73" s="80"/>
      <c r="J73" s="9"/>
      <c r="K73" s="7"/>
    </row>
    <row r="74" spans="1:11" ht="23.25" customHeight="1">
      <c r="A74" s="22"/>
      <c r="B74" s="34" t="s">
        <v>26</v>
      </c>
      <c r="C74" s="37">
        <v>4450</v>
      </c>
      <c r="D74" s="76">
        <v>7959</v>
      </c>
      <c r="E74" s="77"/>
      <c r="F74" s="78"/>
      <c r="G74" s="76">
        <v>1028</v>
      </c>
      <c r="H74" s="80"/>
      <c r="I74" s="80"/>
      <c r="J74" s="9"/>
      <c r="K74" s="7"/>
    </row>
    <row r="75" spans="1:11" ht="23.25" customHeight="1">
      <c r="A75" s="22"/>
      <c r="B75" s="34" t="s">
        <v>58</v>
      </c>
      <c r="C75" s="37">
        <v>4500</v>
      </c>
      <c r="D75" s="76">
        <f>D73+D74+D76</f>
        <v>8224</v>
      </c>
      <c r="E75" s="77"/>
      <c r="F75" s="78"/>
      <c r="G75" s="76">
        <v>7959</v>
      </c>
      <c r="H75" s="80"/>
      <c r="I75" s="80"/>
      <c r="J75" s="9"/>
      <c r="K75" s="7"/>
    </row>
    <row r="76" spans="1:11" ht="23.25" customHeight="1">
      <c r="A76" s="22"/>
      <c r="B76" s="35" t="s">
        <v>27</v>
      </c>
      <c r="C76" s="36">
        <v>4490</v>
      </c>
      <c r="D76" s="76">
        <v>-2118</v>
      </c>
      <c r="E76" s="77"/>
      <c r="F76" s="78"/>
      <c r="G76" s="79" t="s">
        <v>78</v>
      </c>
      <c r="H76" s="80"/>
      <c r="I76" s="81"/>
      <c r="J76" s="9"/>
    </row>
    <row r="77" spans="1:11">
      <c r="B77" s="10"/>
      <c r="C77" s="95"/>
      <c r="D77" s="95"/>
      <c r="E77" s="95"/>
      <c r="F77" s="95"/>
      <c r="G77" s="95"/>
      <c r="H77" s="95"/>
      <c r="I77" s="95"/>
      <c r="J77" s="10"/>
    </row>
    <row r="78" spans="1:11">
      <c r="B78" s="10"/>
      <c r="C78" s="95"/>
      <c r="D78" s="95"/>
      <c r="E78" s="95"/>
      <c r="F78" s="95"/>
      <c r="G78" s="95"/>
      <c r="H78" s="95"/>
      <c r="I78" s="95"/>
      <c r="J78" s="10"/>
    </row>
    <row r="79" spans="1:11">
      <c r="B79" s="10"/>
      <c r="C79" s="10"/>
      <c r="D79" s="10"/>
      <c r="E79" s="10"/>
      <c r="F79" s="10"/>
      <c r="G79" s="10"/>
      <c r="H79" s="10"/>
      <c r="I79" s="10"/>
      <c r="J79" s="10"/>
    </row>
    <row r="80" spans="1:11">
      <c r="B80" s="10"/>
      <c r="C80" s="10"/>
      <c r="D80" s="10"/>
      <c r="E80" s="10"/>
      <c r="F80" s="10"/>
      <c r="G80" s="10"/>
      <c r="H80" s="10"/>
      <c r="I80" s="10"/>
      <c r="J80" s="10"/>
    </row>
    <row r="81" spans="2:10">
      <c r="B81" s="10"/>
      <c r="C81" s="10"/>
      <c r="D81" s="10"/>
      <c r="E81" s="10"/>
      <c r="F81" s="10"/>
      <c r="G81" s="10"/>
      <c r="H81" s="10"/>
      <c r="I81" s="10"/>
      <c r="J81" s="10"/>
    </row>
    <row r="82" spans="2:10" ht="12.75" customHeight="1">
      <c r="B82" s="10"/>
      <c r="C82" s="10"/>
      <c r="D82" s="10"/>
      <c r="E82" s="10"/>
      <c r="F82" s="10"/>
      <c r="G82" s="10"/>
      <c r="H82" s="10"/>
      <c r="I82" s="10"/>
      <c r="J82" s="10"/>
    </row>
    <row r="83" spans="2:10">
      <c r="B83" s="10"/>
      <c r="C83" s="10"/>
      <c r="D83" s="10"/>
      <c r="E83" s="10"/>
      <c r="F83" s="10"/>
      <c r="G83" s="10"/>
      <c r="H83" s="10"/>
      <c r="I83" s="10"/>
      <c r="J83" s="10"/>
    </row>
    <row r="84" spans="2:10">
      <c r="B84" s="10"/>
      <c r="C84" s="10"/>
      <c r="D84" s="10"/>
      <c r="E84" s="10"/>
      <c r="F84" s="10"/>
      <c r="G84" s="10"/>
      <c r="H84" s="10"/>
      <c r="I84" s="10"/>
      <c r="J84" s="10"/>
    </row>
    <row r="85" spans="2:10">
      <c r="B85" s="10"/>
      <c r="C85" s="10"/>
      <c r="D85" s="10"/>
      <c r="E85" s="10"/>
      <c r="F85" s="10"/>
      <c r="G85" s="10"/>
      <c r="H85" s="10"/>
      <c r="I85" s="10"/>
      <c r="J85" s="10"/>
    </row>
    <row r="86" spans="2:10">
      <c r="B86" s="10"/>
      <c r="C86" s="10"/>
      <c r="D86" s="10"/>
      <c r="E86" s="10"/>
      <c r="F86" s="10"/>
      <c r="G86" s="10"/>
      <c r="H86" s="10"/>
      <c r="I86" s="10"/>
      <c r="J86" s="10"/>
    </row>
    <row r="87" spans="2:10">
      <c r="B87" s="10"/>
      <c r="C87" s="10"/>
      <c r="D87" s="10"/>
      <c r="E87" s="10"/>
      <c r="F87" s="10"/>
      <c r="G87" s="10"/>
      <c r="H87" s="10"/>
      <c r="I87" s="10"/>
      <c r="J87" s="10"/>
    </row>
    <row r="88" spans="2:10">
      <c r="B88" s="10"/>
      <c r="C88" s="10"/>
      <c r="D88" s="10"/>
      <c r="E88" s="10"/>
      <c r="F88" s="10"/>
      <c r="G88" s="10"/>
      <c r="H88" s="10"/>
      <c r="I88" s="10"/>
      <c r="J88" s="10"/>
    </row>
    <row r="89" spans="2:10">
      <c r="B89" s="10"/>
      <c r="C89" s="10"/>
      <c r="D89" s="10"/>
      <c r="E89" s="10"/>
      <c r="F89" s="10"/>
      <c r="G89" s="10"/>
      <c r="H89" s="10"/>
      <c r="I89" s="10"/>
      <c r="J89" s="10"/>
    </row>
  </sheetData>
  <mergeCells count="111">
    <mergeCell ref="A2:I2"/>
    <mergeCell ref="A4:I4"/>
    <mergeCell ref="F5:I5"/>
    <mergeCell ref="F6:I6"/>
    <mergeCell ref="F7:I7"/>
    <mergeCell ref="A13:B13"/>
    <mergeCell ref="F12:G13"/>
    <mergeCell ref="H12:I13"/>
    <mergeCell ref="A16:A17"/>
    <mergeCell ref="G16:I16"/>
    <mergeCell ref="F14:I14"/>
    <mergeCell ref="D16:F16"/>
    <mergeCell ref="B16:B17"/>
    <mergeCell ref="F8:I8"/>
    <mergeCell ref="F9:I9"/>
    <mergeCell ref="B5:E5"/>
    <mergeCell ref="F10:I11"/>
    <mergeCell ref="B11:D11"/>
    <mergeCell ref="D18:F18"/>
    <mergeCell ref="C16:C17"/>
    <mergeCell ref="G18:I18"/>
    <mergeCell ref="C36:C37"/>
    <mergeCell ref="C56:C57"/>
    <mergeCell ref="D19:F20"/>
    <mergeCell ref="G19:I20"/>
    <mergeCell ref="G24:I24"/>
    <mergeCell ref="D25:F25"/>
    <mergeCell ref="C38:C39"/>
    <mergeCell ref="D38:F39"/>
    <mergeCell ref="G38:I39"/>
    <mergeCell ref="D41:F41"/>
    <mergeCell ref="C58:C59"/>
    <mergeCell ref="I66:I67"/>
    <mergeCell ref="H66:H67"/>
    <mergeCell ref="D73:F73"/>
    <mergeCell ref="G73:I73"/>
    <mergeCell ref="D74:F74"/>
    <mergeCell ref="G74:I74"/>
    <mergeCell ref="D75:F75"/>
    <mergeCell ref="G75:I75"/>
    <mergeCell ref="C77:I78"/>
    <mergeCell ref="C28:C29"/>
    <mergeCell ref="D23:F23"/>
    <mergeCell ref="G23:I23"/>
    <mergeCell ref="D24:F24"/>
    <mergeCell ref="D56:F57"/>
    <mergeCell ref="G56:I57"/>
    <mergeCell ref="D36:F37"/>
    <mergeCell ref="G36:I37"/>
    <mergeCell ref="D35:F35"/>
    <mergeCell ref="G35:I35"/>
    <mergeCell ref="D43:F43"/>
    <mergeCell ref="G43:I43"/>
    <mergeCell ref="D44:F44"/>
    <mergeCell ref="G44:I44"/>
    <mergeCell ref="D45:F45"/>
    <mergeCell ref="G45:I45"/>
    <mergeCell ref="D63:F63"/>
    <mergeCell ref="G63:I63"/>
    <mergeCell ref="D64:F64"/>
    <mergeCell ref="G64:I64"/>
    <mergeCell ref="A19:A20"/>
    <mergeCell ref="D21:F22"/>
    <mergeCell ref="G21:I22"/>
    <mergeCell ref="C21:C22"/>
    <mergeCell ref="A21:A22"/>
    <mergeCell ref="C19:C20"/>
    <mergeCell ref="G28:G29"/>
    <mergeCell ref="H28:H29"/>
    <mergeCell ref="I28:I29"/>
    <mergeCell ref="G25:I25"/>
    <mergeCell ref="D26:F26"/>
    <mergeCell ref="G26:I26"/>
    <mergeCell ref="A28:A29"/>
    <mergeCell ref="A36:A37"/>
    <mergeCell ref="A38:A39"/>
    <mergeCell ref="D40:F40"/>
    <mergeCell ref="G40:I40"/>
    <mergeCell ref="D28:D29"/>
    <mergeCell ref="E28:E29"/>
    <mergeCell ref="F28:F29"/>
    <mergeCell ref="G41:I41"/>
    <mergeCell ref="D42:F42"/>
    <mergeCell ref="G42:I42"/>
    <mergeCell ref="A47:A48"/>
    <mergeCell ref="C47:C48"/>
    <mergeCell ref="D47:D48"/>
    <mergeCell ref="E47:E48"/>
    <mergeCell ref="F47:F48"/>
    <mergeCell ref="G47:G48"/>
    <mergeCell ref="I47:I48"/>
    <mergeCell ref="H47:H48"/>
    <mergeCell ref="G55:I55"/>
    <mergeCell ref="A56:A57"/>
    <mergeCell ref="A58:A59"/>
    <mergeCell ref="D58:F59"/>
    <mergeCell ref="G58:I59"/>
    <mergeCell ref="D60:F60"/>
    <mergeCell ref="G60:I60"/>
    <mergeCell ref="D61:F61"/>
    <mergeCell ref="G61:I61"/>
    <mergeCell ref="D62:F62"/>
    <mergeCell ref="G62:I62"/>
    <mergeCell ref="A66:A67"/>
    <mergeCell ref="C66:C67"/>
    <mergeCell ref="D66:D67"/>
    <mergeCell ref="F66:F67"/>
    <mergeCell ref="E66:E67"/>
    <mergeCell ref="G66:G67"/>
    <mergeCell ref="D76:F76"/>
    <mergeCell ref="G76:I76"/>
  </mergeCells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ОДДС</vt:lpstr>
      <vt:lpstr>ОДДС!Область_печати</vt:lpstr>
    </vt:vector>
  </TitlesOfParts>
  <Company>Металлоинвест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e.babkina</dc:creator>
  <cp:lastModifiedBy>Petrova</cp:lastModifiedBy>
  <cp:lastPrinted>2017-02-07T06:34:50Z</cp:lastPrinted>
  <dcterms:created xsi:type="dcterms:W3CDTF">2011-07-29T07:37:42Z</dcterms:created>
  <dcterms:modified xsi:type="dcterms:W3CDTF">2017-03-16T12:28:01Z</dcterms:modified>
</cp:coreProperties>
</file>