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0" windowWidth="23085" windowHeight="4200" firstSheet="4" activeTab="10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 " sheetId="7" r:id="rId7"/>
    <sheet name="август" sheetId="8" r:id="rId8"/>
    <sheet name="сентябрь" sheetId="9" r:id="rId9"/>
    <sheet name="октябрь" sheetId="10" r:id="rId10"/>
    <sheet name="ноябрь" sheetId="11" r:id="rId11"/>
  </sheets>
  <externalReferences>
    <externalReference r:id="rId14"/>
  </externalReferences>
  <definedNames>
    <definedName name="_xlnm.Print_Area" localSheetId="7">'август'!$A$1:$H$19</definedName>
    <definedName name="_xlnm.Print_Area" localSheetId="3">'апрель'!$A$1:$H$19</definedName>
    <definedName name="_xlnm.Print_Area" localSheetId="6">'июль '!$A$1:$H$19</definedName>
    <definedName name="_xlnm.Print_Area" localSheetId="5">'июнь'!$A$1:$H$19</definedName>
    <definedName name="_xlnm.Print_Area" localSheetId="4">'май'!$A$1:$H$19</definedName>
    <definedName name="_xlnm.Print_Area" localSheetId="2">'март'!$A$1:$H$19</definedName>
    <definedName name="_xlnm.Print_Area" localSheetId="8">'сентябрь'!$A$1:$H$19</definedName>
    <definedName name="_xlnm.Print_Area" localSheetId="1">'февраль'!$A$1:$H$19</definedName>
    <definedName name="_xlnm.Print_Area" localSheetId="0">'январь'!$A$1:$H$19</definedName>
  </definedNames>
  <calcPr fullCalcOnLoad="1"/>
</workbook>
</file>

<file path=xl/sharedStrings.xml><?xml version="1.0" encoding="utf-8"?>
<sst xmlns="http://schemas.openxmlformats.org/spreadsheetml/2006/main" count="352" uniqueCount="30">
  <si>
    <t>Наименование групп потребителей</t>
  </si>
  <si>
    <t>ВН</t>
  </si>
  <si>
    <t>СН II</t>
  </si>
  <si>
    <t>НН</t>
  </si>
  <si>
    <t>Прочие потребители</t>
  </si>
  <si>
    <t>Потребители, отнесенные к группе "население"</t>
  </si>
  <si>
    <t>СН-1</t>
  </si>
  <si>
    <t>Итого</t>
  </si>
  <si>
    <t>Фактический объем потребления электрической энергии (мощности) по группам потребителей</t>
  </si>
  <si>
    <t>Объем фактического потребления электроэнергии (мощности) по уровням напряжения, тыс. кВтч.</t>
  </si>
  <si>
    <t>ФСК</t>
  </si>
  <si>
    <t>Январь 2019 год</t>
  </si>
  <si>
    <t>Курская обл.</t>
  </si>
  <si>
    <t>Белгородская обл.</t>
  </si>
  <si>
    <t>Оренбургская обл.</t>
  </si>
  <si>
    <t>Ленинградская обл.</t>
  </si>
  <si>
    <t>Ростовская обл.</t>
  </si>
  <si>
    <t>г. Москва</t>
  </si>
  <si>
    <t>Московская обл.</t>
  </si>
  <si>
    <t>Регион</t>
  </si>
  <si>
    <t>Февраль 2019 год</t>
  </si>
  <si>
    <t>Март 2019 год</t>
  </si>
  <si>
    <t>Май 2019 год</t>
  </si>
  <si>
    <t>Апрель2019 год</t>
  </si>
  <si>
    <t>Июнь 2019 год</t>
  </si>
  <si>
    <t>Июль 2019 год</t>
  </si>
  <si>
    <t>Август 2019 год</t>
  </si>
  <si>
    <t>Сентябрь 2019 год</t>
  </si>
  <si>
    <t>Октябрь 2019 год</t>
  </si>
  <si>
    <t>Ноябрь 2019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</si>
</sst>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15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5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1"/>
      <color indexed="53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1"/>
      <color theme="9" tint="-0.24997000396251678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left" vertical="center" wrapText="1"/>
    </xf>
    <xf numFmtId="172" fontId="43" fillId="0" borderId="11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/>
    </xf>
    <xf numFmtId="0" fontId="43" fillId="0" borderId="13" xfId="0" applyFont="1" applyBorder="1" applyAlignment="1">
      <alignment/>
    </xf>
    <xf numFmtId="0" fontId="43" fillId="0" borderId="14" xfId="0" applyFont="1" applyBorder="1" applyAlignment="1">
      <alignment horizontal="left" vertical="center" wrapText="1"/>
    </xf>
    <xf numFmtId="0" fontId="42" fillId="0" borderId="0" xfId="0" applyFont="1" applyBorder="1" applyAlignment="1">
      <alignment/>
    </xf>
    <xf numFmtId="0" fontId="44" fillId="0" borderId="11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/>
    </xf>
    <xf numFmtId="172" fontId="43" fillId="0" borderId="16" xfId="0" applyNumberFormat="1" applyFont="1" applyBorder="1" applyAlignment="1">
      <alignment horizontal="center" vertical="center"/>
    </xf>
    <xf numFmtId="172" fontId="2" fillId="0" borderId="16" xfId="0" applyNumberFormat="1" applyFont="1" applyFill="1" applyBorder="1" applyAlignment="1">
      <alignment horizontal="center" vertical="center"/>
    </xf>
    <xf numFmtId="172" fontId="41" fillId="0" borderId="16" xfId="0" applyNumberFormat="1" applyFont="1" applyFill="1" applyBorder="1" applyAlignment="1">
      <alignment horizontal="center" vertical="center"/>
    </xf>
    <xf numFmtId="172" fontId="43" fillId="0" borderId="16" xfId="0" applyNumberFormat="1" applyFont="1" applyFill="1" applyBorder="1" applyAlignment="1">
      <alignment horizontal="center" vertical="center"/>
    </xf>
    <xf numFmtId="0" fontId="43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172" fontId="41" fillId="0" borderId="17" xfId="0" applyNumberFormat="1" applyFont="1" applyFill="1" applyBorder="1" applyAlignment="1">
      <alignment horizontal="center" vertical="center"/>
    </xf>
    <xf numFmtId="172" fontId="43" fillId="0" borderId="17" xfId="0" applyNumberFormat="1" applyFont="1" applyBorder="1" applyAlignment="1">
      <alignment horizontal="center" vertical="center"/>
    </xf>
    <xf numFmtId="172" fontId="43" fillId="0" borderId="18" xfId="0" applyNumberFormat="1" applyFont="1" applyBorder="1" applyAlignment="1">
      <alignment horizontal="center" vertical="center"/>
    </xf>
    <xf numFmtId="172" fontId="45" fillId="0" borderId="19" xfId="0" applyNumberFormat="1" applyFont="1" applyBorder="1" applyAlignment="1">
      <alignment horizontal="center" vertical="center"/>
    </xf>
    <xf numFmtId="172" fontId="45" fillId="0" borderId="20" xfId="0" applyNumberFormat="1" applyFont="1" applyBorder="1" applyAlignment="1">
      <alignment horizontal="center" vertical="center"/>
    </xf>
    <xf numFmtId="4" fontId="41" fillId="0" borderId="0" xfId="0" applyNumberFormat="1" applyFont="1" applyAlignment="1">
      <alignment/>
    </xf>
    <xf numFmtId="172" fontId="43" fillId="0" borderId="18" xfId="0" applyNumberFormat="1" applyFont="1" applyFill="1" applyBorder="1" applyAlignment="1">
      <alignment horizontal="center" vertical="center"/>
    </xf>
    <xf numFmtId="172" fontId="43" fillId="0" borderId="11" xfId="0" applyNumberFormat="1" applyFont="1" applyFill="1" applyBorder="1" applyAlignment="1">
      <alignment horizontal="center" vertical="center"/>
    </xf>
    <xf numFmtId="172" fontId="41" fillId="0" borderId="0" xfId="0" applyNumberFormat="1" applyFont="1" applyAlignment="1">
      <alignment/>
    </xf>
    <xf numFmtId="4" fontId="43" fillId="0" borderId="16" xfId="0" applyNumberFormat="1" applyFont="1" applyFill="1" applyBorder="1" applyAlignment="1">
      <alignment horizontal="center" vertical="center"/>
    </xf>
    <xf numFmtId="3" fontId="41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0" borderId="25" xfId="0" applyFont="1" applyBorder="1" applyAlignment="1">
      <alignment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2;&#1086;&#1088;&#1086;&#1073;&#1100;&#1105;&#1074;\Desktop\&#1050;&#1052;&#1040;-&#1069;&#1085;&#1077;&#1088;&#1075;&#1086;&#1089;&#1073;&#1099;&#1090;\&#1056;&#1072;&#1089;&#1095;&#1077;&#1090;%20&#1089;&#1074;&#1086;&#1073;&#1086;&#1076;&#1085;&#1086;&#1081;%20&#1094;&#1077;&#1085;&#1099;%202014-2019\2019%20&#1075;&#1086;&#1076;\&#1060;&#1077;&#1074;&#1088;&#1072;&#1083;&#1100;\&#1092;&#1077;&#1074;&#1088;&#1072;&#1083;&#1100;%202019_&#1043;&#1058;&#1055;%20&#1052;&#1048;_&#1085;&#1072;%2005.03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._ожид."/>
      <sheetName val="Инфра затраты"/>
      <sheetName val="СВНЦ МГОК"/>
      <sheetName val="Расчет цены _ФСК"/>
      <sheetName val="СВНЦ МУП ГТС"/>
      <sheetName val="СВНЦ_ЛГОК"/>
      <sheetName val="СВНЦ Руслайм"/>
      <sheetName val="СВНЦ_прочие ЛГОК"/>
      <sheetName val="СВНЦ_ОЭМК"/>
      <sheetName val="СВНЦ_ОСМиБТ"/>
      <sheetName val="Затр._факт. MMs"/>
      <sheetName val="Инфра затраты (2)"/>
      <sheetName val="СВНЦ МиМ"/>
      <sheetName val="услуги по передаче"/>
    </sheetNames>
    <sheetDataSet>
      <sheetData sheetId="12">
        <row r="16">
          <cell r="H16">
            <v>1156.841</v>
          </cell>
          <cell r="I16">
            <v>1532.0040000000001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view="pageBreakPreview" zoomScaleSheetLayoutView="100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8" t="s">
        <v>11</v>
      </c>
      <c r="B3" s="8"/>
      <c r="C3" s="2"/>
    </row>
    <row r="4" spans="1:8" ht="49.5" customHeight="1">
      <c r="A4" s="30" t="s">
        <v>19</v>
      </c>
      <c r="B4" s="35" t="s">
        <v>0</v>
      </c>
      <c r="C4" s="37" t="s">
        <v>9</v>
      </c>
      <c r="D4" s="38"/>
      <c r="E4" s="38"/>
      <c r="F4" s="38"/>
      <c r="G4" s="38"/>
      <c r="H4" s="39"/>
    </row>
    <row r="5" spans="1:8" ht="16.5" thickBot="1">
      <c r="A5" s="31"/>
      <c r="B5" s="36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8" ht="15.75">
      <c r="A6" s="40" t="s">
        <v>12</v>
      </c>
      <c r="B6" s="6" t="s">
        <v>4</v>
      </c>
      <c r="C6" s="12">
        <v>224329.48</v>
      </c>
      <c r="D6" s="13"/>
      <c r="E6" s="14"/>
      <c r="F6" s="15">
        <v>2279.168</v>
      </c>
      <c r="G6" s="14"/>
      <c r="H6" s="21">
        <f>SUM(C6:G6)</f>
        <v>226608.64800000002</v>
      </c>
    </row>
    <row r="7" spans="1:8" ht="32.25" thickBot="1">
      <c r="A7" s="41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40" t="s">
        <v>13</v>
      </c>
      <c r="B8" s="6" t="s">
        <v>4</v>
      </c>
      <c r="C8" s="12">
        <v>301958.58599999995</v>
      </c>
      <c r="D8" s="12">
        <v>7885.784</v>
      </c>
      <c r="E8" s="12"/>
      <c r="F8" s="12">
        <v>913.567</v>
      </c>
      <c r="G8" s="12"/>
      <c r="H8" s="21">
        <f>SUM(C8:G8)</f>
        <v>310757.9369999999</v>
      </c>
    </row>
    <row r="9" spans="1:8" ht="29.25" customHeight="1" thickBot="1">
      <c r="A9" s="41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9" t="s">
        <v>14</v>
      </c>
      <c r="B10" s="5" t="s">
        <v>4</v>
      </c>
      <c r="C10" s="20">
        <v>68989.278</v>
      </c>
      <c r="D10" s="20">
        <v>382.174</v>
      </c>
      <c r="E10" s="20">
        <v>192.871</v>
      </c>
      <c r="F10" s="20">
        <v>1015.571</v>
      </c>
      <c r="G10" s="20">
        <v>3.722</v>
      </c>
      <c r="H10" s="21">
        <f>SUM(C10:G10)</f>
        <v>70583.616</v>
      </c>
    </row>
    <row r="11" spans="1:8" ht="32.25" thickBot="1">
      <c r="A11" s="29"/>
      <c r="B11" s="3" t="s">
        <v>5</v>
      </c>
      <c r="C11" s="4"/>
      <c r="D11" s="4"/>
      <c r="E11" s="4"/>
      <c r="F11" s="4"/>
      <c r="G11" s="4">
        <v>0.096</v>
      </c>
      <c r="H11" s="22">
        <f>SUM(D11:G11)</f>
        <v>0.096</v>
      </c>
    </row>
    <row r="12" spans="1:8" ht="15.75">
      <c r="A12" s="32" t="s">
        <v>15</v>
      </c>
      <c r="B12" s="6" t="s">
        <v>4</v>
      </c>
      <c r="C12" s="12">
        <v>2913.8559999999998</v>
      </c>
      <c r="D12" s="12"/>
      <c r="E12" s="12"/>
      <c r="F12" s="12"/>
      <c r="G12" s="12"/>
      <c r="H12" s="21">
        <f>SUM(C12:G12)</f>
        <v>2913.8559999999998</v>
      </c>
    </row>
    <row r="13" spans="1:8" ht="32.25" thickBot="1">
      <c r="A13" s="33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9" t="s">
        <v>16</v>
      </c>
      <c r="B14" s="5" t="s">
        <v>4</v>
      </c>
      <c r="C14" s="20"/>
      <c r="D14" s="20"/>
      <c r="E14" s="20"/>
      <c r="F14" s="20">
        <v>543.149</v>
      </c>
      <c r="G14" s="20"/>
      <c r="H14" s="21">
        <f>SUM(C14:G14)</f>
        <v>543.149</v>
      </c>
    </row>
    <row r="15" spans="1:8" ht="32.25" thickBot="1">
      <c r="A15" s="29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2" t="s">
        <v>17</v>
      </c>
      <c r="B16" s="6" t="s">
        <v>4</v>
      </c>
      <c r="C16" s="12"/>
      <c r="D16" s="12">
        <v>1273.124</v>
      </c>
      <c r="E16" s="12"/>
      <c r="F16" s="12">
        <v>1672.1730000000002</v>
      </c>
      <c r="G16" s="12"/>
      <c r="H16" s="21">
        <f>SUM(C16:G16)</f>
        <v>2945.2970000000005</v>
      </c>
    </row>
    <row r="17" spans="1:8" ht="28.5" customHeight="1" thickBot="1">
      <c r="A17" s="33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9" t="s">
        <v>18</v>
      </c>
      <c r="B18" s="5" t="s">
        <v>4</v>
      </c>
      <c r="C18" s="20"/>
      <c r="D18" s="20">
        <v>0.935</v>
      </c>
      <c r="E18" s="20"/>
      <c r="F18" s="20">
        <v>0.124</v>
      </c>
      <c r="G18" s="20"/>
      <c r="H18" s="21">
        <f>SUM(C18:G18)</f>
        <v>1.0590000000000002</v>
      </c>
    </row>
    <row r="19" spans="1:8" ht="29.25" customHeight="1" thickBot="1">
      <c r="A19" s="33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2:H2"/>
    <mergeCell ref="B4:B5"/>
    <mergeCell ref="C4:H4"/>
    <mergeCell ref="A6:A7"/>
    <mergeCell ref="A8:A9"/>
    <mergeCell ref="A10:A11"/>
    <mergeCell ref="A4:A5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24"/>
  <sheetViews>
    <sheetView zoomScalePageLayoutView="0" workbookViewId="0" topLeftCell="A1">
      <selection activeCell="L18" sqref="L18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8" t="s">
        <v>28</v>
      </c>
      <c r="B3" s="8"/>
      <c r="C3" s="2"/>
    </row>
    <row r="4" spans="1:8" ht="49.5" customHeight="1">
      <c r="A4" s="30" t="s">
        <v>19</v>
      </c>
      <c r="B4" s="35" t="s">
        <v>0</v>
      </c>
      <c r="C4" s="37" t="s">
        <v>9</v>
      </c>
      <c r="D4" s="38"/>
      <c r="E4" s="38"/>
      <c r="F4" s="38"/>
      <c r="G4" s="38"/>
      <c r="H4" s="39"/>
    </row>
    <row r="5" spans="1:8" ht="16.5" thickBot="1">
      <c r="A5" s="31"/>
      <c r="B5" s="36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25.5" customHeight="1">
      <c r="A6" s="40" t="s">
        <v>12</v>
      </c>
      <c r="B6" s="6" t="s">
        <v>4</v>
      </c>
      <c r="C6" s="15">
        <v>219747.975</v>
      </c>
      <c r="D6" s="13"/>
      <c r="E6" s="14"/>
      <c r="F6" s="15">
        <v>17.017</v>
      </c>
      <c r="G6" s="14"/>
      <c r="H6" s="21">
        <f>SUM(C6:G6)</f>
        <v>219764.992</v>
      </c>
      <c r="K6" s="26"/>
    </row>
    <row r="7" spans="1:11" ht="32.25" thickBot="1">
      <c r="A7" s="41"/>
      <c r="B7" s="7" t="s">
        <v>5</v>
      </c>
      <c r="C7" s="16"/>
      <c r="D7" s="17"/>
      <c r="E7" s="18"/>
      <c r="F7" s="18"/>
      <c r="G7" s="18"/>
      <c r="H7" s="22">
        <f>SUM(D7:G7)</f>
        <v>0</v>
      </c>
      <c r="K7" s="26"/>
    </row>
    <row r="8" spans="1:11" ht="15.75">
      <c r="A8" s="40" t="s">
        <v>13</v>
      </c>
      <c r="B8" s="6" t="s">
        <v>4</v>
      </c>
      <c r="C8" s="27">
        <v>300302.248</v>
      </c>
      <c r="D8" s="15">
        <f>3782.403+993.852+1.631</f>
        <v>4777.886</v>
      </c>
      <c r="E8" s="15"/>
      <c r="F8" s="15">
        <f>26.57+1118.19+88.646</f>
        <v>1233.406</v>
      </c>
      <c r="G8" s="12"/>
      <c r="H8" s="21">
        <f>SUM(C8:G8)</f>
        <v>306313.54000000004</v>
      </c>
      <c r="K8" s="26"/>
    </row>
    <row r="9" spans="1:8" ht="34.5" customHeight="1" thickBot="1">
      <c r="A9" s="41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9" t="s">
        <v>14</v>
      </c>
      <c r="B10" s="5" t="s">
        <v>4</v>
      </c>
      <c r="C10" s="20">
        <v>62640.967</v>
      </c>
      <c r="D10" s="20">
        <v>9365.659</v>
      </c>
      <c r="E10" s="20">
        <v>212.43300000000002</v>
      </c>
      <c r="F10" s="20">
        <v>897.266</v>
      </c>
      <c r="G10" s="20">
        <v>3.75</v>
      </c>
      <c r="H10" s="21">
        <f>SUM(C10:G10)</f>
        <v>73120.075</v>
      </c>
    </row>
    <row r="11" spans="1:8" ht="32.25" thickBot="1">
      <c r="A11" s="29"/>
      <c r="B11" s="3" t="s">
        <v>5</v>
      </c>
      <c r="C11" s="4"/>
      <c r="D11" s="4"/>
      <c r="E11" s="4"/>
      <c r="F11" s="4"/>
      <c r="G11" s="4">
        <v>2.3</v>
      </c>
      <c r="H11" s="22">
        <f>SUM(D11:G11)</f>
        <v>2.3</v>
      </c>
    </row>
    <row r="12" spans="1:8" ht="15.75">
      <c r="A12" s="32" t="s">
        <v>15</v>
      </c>
      <c r="B12" s="6" t="s">
        <v>4</v>
      </c>
      <c r="C12" s="15">
        <v>2506.482</v>
      </c>
      <c r="D12" s="12"/>
      <c r="E12" s="12"/>
      <c r="F12" s="12"/>
      <c r="G12" s="12"/>
      <c r="H12" s="21">
        <f>SUM(C12:G12)</f>
        <v>2506.482</v>
      </c>
    </row>
    <row r="13" spans="1:8" ht="32.25" thickBot="1">
      <c r="A13" s="33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9" t="s">
        <v>16</v>
      </c>
      <c r="B14" s="5" t="s">
        <v>4</v>
      </c>
      <c r="C14" s="20"/>
      <c r="D14" s="20"/>
      <c r="E14" s="20"/>
      <c r="F14" s="24">
        <v>568.564</v>
      </c>
      <c r="G14" s="20"/>
      <c r="H14" s="21">
        <f>SUM(C14:G14)</f>
        <v>568.564</v>
      </c>
    </row>
    <row r="15" spans="1:8" ht="32.25" thickBot="1">
      <c r="A15" s="29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2" t="s">
        <v>17</v>
      </c>
      <c r="B16" s="6" t="s">
        <v>4</v>
      </c>
      <c r="C16" s="12"/>
      <c r="D16" s="15">
        <v>1391.45</v>
      </c>
      <c r="E16" s="12"/>
      <c r="F16" s="15">
        <v>1739.941</v>
      </c>
      <c r="G16" s="12"/>
      <c r="H16" s="21">
        <f>SUM(C16:G16)</f>
        <v>3131.391</v>
      </c>
    </row>
    <row r="17" spans="1:8" ht="28.5" customHeight="1" thickBot="1">
      <c r="A17" s="33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9" t="s">
        <v>18</v>
      </c>
      <c r="B18" s="5" t="s">
        <v>4</v>
      </c>
      <c r="C18" s="20"/>
      <c r="D18" s="24">
        <v>888.691</v>
      </c>
      <c r="E18" s="24"/>
      <c r="F18" s="24">
        <v>220.812</v>
      </c>
      <c r="G18" s="20"/>
      <c r="H18" s="21">
        <f>SUM(C18:G18)</f>
        <v>1109.5030000000002</v>
      </c>
    </row>
    <row r="19" spans="1:8" ht="29.25" customHeight="1" thickBot="1">
      <c r="A19" s="33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  <row r="22" ht="15">
      <c r="H22" s="26"/>
    </row>
    <row r="23" ht="15">
      <c r="H23" s="26"/>
    </row>
    <row r="24" ht="15">
      <c r="H24" s="28"/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2:K24"/>
  <sheetViews>
    <sheetView tabSelected="1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0" width="8.8515625" style="1" customWidth="1"/>
    <col min="11" max="11" width="11.7109375" style="1" customWidth="1"/>
    <col min="12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8" t="s">
        <v>29</v>
      </c>
      <c r="B3" s="8"/>
      <c r="C3" s="2"/>
    </row>
    <row r="4" spans="1:8" ht="49.5" customHeight="1">
      <c r="A4" s="30" t="s">
        <v>19</v>
      </c>
      <c r="B4" s="35" t="s">
        <v>0</v>
      </c>
      <c r="C4" s="37" t="s">
        <v>9</v>
      </c>
      <c r="D4" s="38"/>
      <c r="E4" s="38"/>
      <c r="F4" s="38"/>
      <c r="G4" s="38"/>
      <c r="H4" s="39"/>
    </row>
    <row r="5" spans="1:8" ht="16.5" thickBot="1">
      <c r="A5" s="31"/>
      <c r="B5" s="36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25.5" customHeight="1">
      <c r="A6" s="40" t="s">
        <v>12</v>
      </c>
      <c r="B6" s="6" t="s">
        <v>4</v>
      </c>
      <c r="C6" s="15">
        <v>220714.596</v>
      </c>
      <c r="D6" s="13"/>
      <c r="E6" s="14"/>
      <c r="F6" s="15">
        <v>17.017</v>
      </c>
      <c r="G6" s="14"/>
      <c r="H6" s="21">
        <f>SUM(C6:G6)</f>
        <v>220731.61299999998</v>
      </c>
      <c r="K6" s="26"/>
    </row>
    <row r="7" spans="1:11" ht="32.25" thickBot="1">
      <c r="A7" s="41"/>
      <c r="B7" s="7" t="s">
        <v>5</v>
      </c>
      <c r="C7" s="16"/>
      <c r="D7" s="17"/>
      <c r="E7" s="18"/>
      <c r="F7" s="18"/>
      <c r="G7" s="18"/>
      <c r="H7" s="22">
        <f>SUM(D7:G7)</f>
        <v>0</v>
      </c>
      <c r="K7" s="26"/>
    </row>
    <row r="8" spans="1:11" ht="15.75">
      <c r="A8" s="40" t="s">
        <v>13</v>
      </c>
      <c r="B8" s="6" t="s">
        <v>4</v>
      </c>
      <c r="C8" s="27">
        <v>296879.381</v>
      </c>
      <c r="D8" s="15">
        <v>4521.25</v>
      </c>
      <c r="E8" s="15"/>
      <c r="F8" s="15">
        <v>1144.529</v>
      </c>
      <c r="G8" s="12"/>
      <c r="H8" s="21">
        <f>SUM(C8:G8)</f>
        <v>302545.16</v>
      </c>
      <c r="K8" s="26"/>
    </row>
    <row r="9" spans="1:8" ht="34.5" customHeight="1" thickBot="1">
      <c r="A9" s="41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9" t="s">
        <v>14</v>
      </c>
      <c r="B10" s="5" t="s">
        <v>4</v>
      </c>
      <c r="C10" s="20">
        <v>68876.868</v>
      </c>
      <c r="D10" s="20">
        <v>6871.574</v>
      </c>
      <c r="E10" s="20">
        <v>134.263</v>
      </c>
      <c r="F10" s="20">
        <v>951.918</v>
      </c>
      <c r="G10" s="20">
        <v>2.932</v>
      </c>
      <c r="H10" s="21">
        <f>SUM(C10:G10)</f>
        <v>76837.55500000001</v>
      </c>
    </row>
    <row r="11" spans="1:8" ht="32.25" thickBot="1">
      <c r="A11" s="29"/>
      <c r="B11" s="3" t="s">
        <v>5</v>
      </c>
      <c r="C11" s="4"/>
      <c r="D11" s="4"/>
      <c r="E11" s="4"/>
      <c r="F11" s="4"/>
      <c r="G11" s="4">
        <v>1.421</v>
      </c>
      <c r="H11" s="22">
        <f>SUM(D11:G11)</f>
        <v>1.421</v>
      </c>
    </row>
    <row r="12" spans="1:8" ht="15.75">
      <c r="A12" s="32" t="s">
        <v>15</v>
      </c>
      <c r="B12" s="6" t="s">
        <v>4</v>
      </c>
      <c r="C12" s="15">
        <v>2394.09</v>
      </c>
      <c r="D12" s="12"/>
      <c r="E12" s="12"/>
      <c r="F12" s="12"/>
      <c r="G12" s="12"/>
      <c r="H12" s="21">
        <f>SUM(C12:G12)</f>
        <v>2394.09</v>
      </c>
    </row>
    <row r="13" spans="1:8" ht="32.25" thickBot="1">
      <c r="A13" s="33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9" t="s">
        <v>16</v>
      </c>
      <c r="B14" s="5" t="s">
        <v>4</v>
      </c>
      <c r="C14" s="20"/>
      <c r="D14" s="20"/>
      <c r="E14" s="20"/>
      <c r="F14" s="24">
        <v>536.47</v>
      </c>
      <c r="G14" s="20"/>
      <c r="H14" s="21">
        <f>SUM(C14:G14)</f>
        <v>536.47</v>
      </c>
    </row>
    <row r="15" spans="1:8" ht="32.25" thickBot="1">
      <c r="A15" s="29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2" t="s">
        <v>17</v>
      </c>
      <c r="B16" s="6" t="s">
        <v>4</v>
      </c>
      <c r="C16" s="12"/>
      <c r="D16" s="15">
        <v>1326.857</v>
      </c>
      <c r="E16" s="12"/>
      <c r="F16" s="15">
        <v>1582.55</v>
      </c>
      <c r="G16" s="12"/>
      <c r="H16" s="21">
        <f>SUM(C16:G16)</f>
        <v>2909.407</v>
      </c>
    </row>
    <row r="17" spans="1:8" ht="28.5" customHeight="1" thickBot="1">
      <c r="A17" s="33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9" t="s">
        <v>18</v>
      </c>
      <c r="B18" s="5" t="s">
        <v>4</v>
      </c>
      <c r="C18" s="20"/>
      <c r="D18" s="24">
        <v>823.587</v>
      </c>
      <c r="E18" s="24"/>
      <c r="F18" s="24">
        <v>169.262</v>
      </c>
      <c r="G18" s="20"/>
      <c r="H18" s="21">
        <f>SUM(C18:G18)</f>
        <v>992.8489999999999</v>
      </c>
    </row>
    <row r="19" spans="1:8" ht="29.25" customHeight="1" thickBot="1">
      <c r="A19" s="33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  <row r="22" ht="15">
      <c r="H22" s="26"/>
    </row>
    <row r="23" ht="15">
      <c r="H23" s="26"/>
    </row>
    <row r="24" ht="15">
      <c r="H24" s="28"/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C8" sqref="C8:F8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8" t="s">
        <v>20</v>
      </c>
      <c r="B3" s="8"/>
      <c r="C3" s="2"/>
    </row>
    <row r="4" spans="1:8" ht="49.5" customHeight="1">
      <c r="A4" s="30" t="s">
        <v>19</v>
      </c>
      <c r="B4" s="35" t="s">
        <v>0</v>
      </c>
      <c r="C4" s="37" t="s">
        <v>9</v>
      </c>
      <c r="D4" s="38"/>
      <c r="E4" s="38"/>
      <c r="F4" s="38"/>
      <c r="G4" s="38"/>
      <c r="H4" s="39"/>
    </row>
    <row r="5" spans="1:8" ht="16.5" thickBot="1">
      <c r="A5" s="31"/>
      <c r="B5" s="36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40" t="s">
        <v>12</v>
      </c>
      <c r="B6" s="6" t="s">
        <v>4</v>
      </c>
      <c r="C6" s="12">
        <v>206523.661</v>
      </c>
      <c r="D6" s="13"/>
      <c r="E6" s="14"/>
      <c r="F6" s="15">
        <v>2051.374</v>
      </c>
      <c r="G6" s="14"/>
      <c r="H6" s="21">
        <f>SUM(C6:G6)</f>
        <v>208575.035</v>
      </c>
      <c r="K6" s="23">
        <v>206523.661</v>
      </c>
    </row>
    <row r="7" spans="1:8" ht="32.25" thickBot="1">
      <c r="A7" s="41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40" t="s">
        <v>13</v>
      </c>
      <c r="B8" s="6" t="s">
        <v>4</v>
      </c>
      <c r="C8" s="12">
        <v>276210.377</v>
      </c>
      <c r="D8" s="12">
        <v>3255.651</v>
      </c>
      <c r="E8" s="12"/>
      <c r="F8" s="12">
        <v>1224.0529999999865</v>
      </c>
      <c r="G8" s="12"/>
      <c r="H8" s="21">
        <f>SUM(C8:G8)</f>
        <v>280690.081</v>
      </c>
    </row>
    <row r="9" spans="1:8" ht="29.25" customHeight="1" thickBot="1">
      <c r="A9" s="41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9" t="s">
        <v>14</v>
      </c>
      <c r="B10" s="5" t="s">
        <v>4</v>
      </c>
      <c r="C10" s="24">
        <v>45584.118</v>
      </c>
      <c r="D10" s="24">
        <v>23.419</v>
      </c>
      <c r="E10" s="24">
        <v>184.761</v>
      </c>
      <c r="F10" s="24">
        <v>974.775</v>
      </c>
      <c r="G10" s="24">
        <v>3.367</v>
      </c>
      <c r="H10" s="21">
        <f>SUM(C10:G10)</f>
        <v>46770.44</v>
      </c>
    </row>
    <row r="11" spans="1:8" ht="32.25" thickBot="1">
      <c r="A11" s="29"/>
      <c r="B11" s="3" t="s">
        <v>5</v>
      </c>
      <c r="C11" s="25"/>
      <c r="D11" s="25"/>
      <c r="E11" s="25"/>
      <c r="F11" s="25"/>
      <c r="G11" s="25">
        <v>0.158</v>
      </c>
      <c r="H11" s="22">
        <f>SUM(D11:G11)</f>
        <v>0.158</v>
      </c>
    </row>
    <row r="12" spans="1:8" ht="15.75">
      <c r="A12" s="32" t="s">
        <v>15</v>
      </c>
      <c r="B12" s="6" t="s">
        <v>4</v>
      </c>
      <c r="C12" s="12">
        <v>2632.693</v>
      </c>
      <c r="D12" s="12"/>
      <c r="E12" s="12"/>
      <c r="F12" s="12"/>
      <c r="G12" s="12"/>
      <c r="H12" s="21">
        <f>SUM(C12:G12)</f>
        <v>2632.693</v>
      </c>
    </row>
    <row r="13" spans="1:8" ht="32.25" thickBot="1">
      <c r="A13" s="33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9" t="s">
        <v>16</v>
      </c>
      <c r="B14" s="5" t="s">
        <v>4</v>
      </c>
      <c r="C14" s="20"/>
      <c r="D14" s="20"/>
      <c r="E14" s="20"/>
      <c r="F14" s="20">
        <v>489.313</v>
      </c>
      <c r="G14" s="20"/>
      <c r="H14" s="21">
        <f>SUM(C14:G14)</f>
        <v>489.313</v>
      </c>
    </row>
    <row r="15" spans="1:8" ht="32.25" thickBot="1">
      <c r="A15" s="29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2" t="s">
        <v>17</v>
      </c>
      <c r="B16" s="6" t="s">
        <v>4</v>
      </c>
      <c r="C16" s="12"/>
      <c r="D16" s="12">
        <f>'[1]СВНЦ МиМ'!$H$16</f>
        <v>1156.841</v>
      </c>
      <c r="E16" s="12"/>
      <c r="F16" s="12">
        <f>'[1]СВНЦ МиМ'!$I$16</f>
        <v>1532.0040000000001</v>
      </c>
      <c r="G16" s="12"/>
      <c r="H16" s="21">
        <f>SUM(C16:G16)</f>
        <v>2688.8450000000003</v>
      </c>
    </row>
    <row r="17" spans="1:8" ht="28.5" customHeight="1" thickBot="1">
      <c r="A17" s="33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9" t="s">
        <v>18</v>
      </c>
      <c r="B18" s="5" t="s">
        <v>4</v>
      </c>
      <c r="C18" s="20"/>
      <c r="D18" s="20">
        <v>633.484</v>
      </c>
      <c r="E18" s="20"/>
      <c r="F18" s="20">
        <v>68.806</v>
      </c>
      <c r="G18" s="20"/>
      <c r="H18" s="21">
        <f>SUM(C18:G18)</f>
        <v>702.2900000000001</v>
      </c>
    </row>
    <row r="19" spans="1:8" ht="29.25" customHeight="1" thickBot="1">
      <c r="A19" s="33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G11" sqref="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8" t="s">
        <v>21</v>
      </c>
      <c r="B3" s="8"/>
      <c r="C3" s="2"/>
    </row>
    <row r="4" spans="1:8" ht="49.5" customHeight="1">
      <c r="A4" s="30" t="s">
        <v>19</v>
      </c>
      <c r="B4" s="35" t="s">
        <v>0</v>
      </c>
      <c r="C4" s="37" t="s">
        <v>9</v>
      </c>
      <c r="D4" s="38"/>
      <c r="E4" s="38"/>
      <c r="F4" s="38"/>
      <c r="G4" s="38"/>
      <c r="H4" s="39"/>
    </row>
    <row r="5" spans="1:8" ht="16.5" thickBot="1">
      <c r="A5" s="31"/>
      <c r="B5" s="36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40" t="s">
        <v>12</v>
      </c>
      <c r="B6" s="6" t="s">
        <v>4</v>
      </c>
      <c r="C6" s="12">
        <v>226134.26</v>
      </c>
      <c r="D6" s="13"/>
      <c r="E6" s="14"/>
      <c r="F6" s="15">
        <v>2241.515</v>
      </c>
      <c r="G6" s="14"/>
      <c r="H6" s="21">
        <f>SUM(C6:G6)</f>
        <v>228375.77500000002</v>
      </c>
      <c r="K6" s="23">
        <v>206523.661</v>
      </c>
    </row>
    <row r="7" spans="1:8" ht="32.25" thickBot="1">
      <c r="A7" s="41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40" t="s">
        <v>13</v>
      </c>
      <c r="B8" s="6" t="s">
        <v>4</v>
      </c>
      <c r="C8" s="12">
        <v>305803.70200000005</v>
      </c>
      <c r="D8" s="12">
        <v>6932.002</v>
      </c>
      <c r="E8" s="12"/>
      <c r="F8" s="12">
        <v>1190.0150000000099</v>
      </c>
      <c r="G8" s="12"/>
      <c r="H8" s="21">
        <f>SUM(C8:G8)</f>
        <v>313925.71900000004</v>
      </c>
    </row>
    <row r="9" spans="1:8" ht="29.25" customHeight="1" thickBot="1">
      <c r="A9" s="41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9" t="s">
        <v>14</v>
      </c>
      <c r="B10" s="5" t="s">
        <v>4</v>
      </c>
      <c r="C10" s="24"/>
      <c r="D10" s="24"/>
      <c r="E10" s="24"/>
      <c r="F10" s="24"/>
      <c r="G10" s="24"/>
      <c r="H10" s="21">
        <f>SUM(C10:G10)</f>
        <v>0</v>
      </c>
    </row>
    <row r="11" spans="1:8" ht="32.25" thickBot="1">
      <c r="A11" s="29"/>
      <c r="B11" s="3" t="s">
        <v>5</v>
      </c>
      <c r="C11" s="25"/>
      <c r="D11" s="25"/>
      <c r="E11" s="25"/>
      <c r="F11" s="25"/>
      <c r="G11" s="25"/>
      <c r="H11" s="22">
        <f>SUM(D11:G11)</f>
        <v>0</v>
      </c>
    </row>
    <row r="12" spans="1:8" ht="15.75">
      <c r="A12" s="32" t="s">
        <v>15</v>
      </c>
      <c r="B12" s="6" t="s">
        <v>4</v>
      </c>
      <c r="C12" s="12">
        <v>2827.978</v>
      </c>
      <c r="D12" s="12"/>
      <c r="E12" s="12"/>
      <c r="F12" s="12"/>
      <c r="G12" s="12"/>
      <c r="H12" s="21">
        <f>SUM(C12:G12)</f>
        <v>2827.978</v>
      </c>
    </row>
    <row r="13" spans="1:8" ht="32.25" thickBot="1">
      <c r="A13" s="33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9" t="s">
        <v>16</v>
      </c>
      <c r="B14" s="5" t="s">
        <v>4</v>
      </c>
      <c r="C14" s="20"/>
      <c r="D14" s="20"/>
      <c r="E14" s="20"/>
      <c r="F14" s="20">
        <v>544.224</v>
      </c>
      <c r="G14" s="20"/>
      <c r="H14" s="21">
        <f>SUM(C14:G14)</f>
        <v>544.224</v>
      </c>
    </row>
    <row r="15" spans="1:8" ht="32.25" thickBot="1">
      <c r="A15" s="29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2" t="s">
        <v>17</v>
      </c>
      <c r="B16" s="6" t="s">
        <v>4</v>
      </c>
      <c r="C16" s="12"/>
      <c r="D16" s="12">
        <v>1294.268</v>
      </c>
      <c r="E16" s="12"/>
      <c r="F16" s="12">
        <v>1708.836</v>
      </c>
      <c r="G16" s="12"/>
      <c r="H16" s="21">
        <f>SUM(C16:G16)</f>
        <v>3003.1040000000003</v>
      </c>
    </row>
    <row r="17" spans="1:8" ht="28.5" customHeight="1" thickBot="1">
      <c r="A17" s="33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9" t="s">
        <v>18</v>
      </c>
      <c r="B18" s="5" t="s">
        <v>4</v>
      </c>
      <c r="C18" s="20"/>
      <c r="D18" s="20">
        <v>739.912</v>
      </c>
      <c r="E18" s="20"/>
      <c r="F18" s="20">
        <v>1577.893</v>
      </c>
      <c r="G18" s="20"/>
      <c r="H18" s="21">
        <f>SUM(C18:G18)</f>
        <v>2317.8050000000003</v>
      </c>
    </row>
    <row r="19" spans="1:8" ht="29.25" customHeight="1" thickBot="1">
      <c r="A19" s="33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A3" sqref="A3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8" t="s">
        <v>23</v>
      </c>
      <c r="B3" s="8"/>
      <c r="C3" s="2"/>
    </row>
    <row r="4" spans="1:8" ht="49.5" customHeight="1">
      <c r="A4" s="30" t="s">
        <v>19</v>
      </c>
      <c r="B4" s="35" t="s">
        <v>0</v>
      </c>
      <c r="C4" s="37" t="s">
        <v>9</v>
      </c>
      <c r="D4" s="38"/>
      <c r="E4" s="38"/>
      <c r="F4" s="38"/>
      <c r="G4" s="38"/>
      <c r="H4" s="39"/>
    </row>
    <row r="5" spans="1:8" ht="16.5" thickBot="1">
      <c r="A5" s="31"/>
      <c r="B5" s="36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40" t="s">
        <v>12</v>
      </c>
      <c r="B6" s="6" t="s">
        <v>4</v>
      </c>
      <c r="C6" s="15">
        <v>214125.566</v>
      </c>
      <c r="D6" s="13"/>
      <c r="E6" s="14"/>
      <c r="F6" s="15">
        <v>1682.358</v>
      </c>
      <c r="G6" s="14"/>
      <c r="H6" s="21">
        <f>SUM(C6:G6)</f>
        <v>215807.924</v>
      </c>
      <c r="K6" s="23">
        <v>206523.661</v>
      </c>
    </row>
    <row r="7" spans="1:8" ht="32.25" thickBot="1">
      <c r="A7" s="41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40" t="s">
        <v>13</v>
      </c>
      <c r="B8" s="6" t="s">
        <v>4</v>
      </c>
      <c r="C8" s="15">
        <v>293496.829</v>
      </c>
      <c r="D8" s="15">
        <v>4358.569</v>
      </c>
      <c r="E8" s="12"/>
      <c r="F8" s="15">
        <v>1367.509</v>
      </c>
      <c r="G8" s="12"/>
      <c r="H8" s="21">
        <f>SUM(C8:G8)</f>
        <v>299222.90700000006</v>
      </c>
    </row>
    <row r="9" spans="1:8" ht="29.25" customHeight="1" thickBot="1">
      <c r="A9" s="41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9" t="s">
        <v>14</v>
      </c>
      <c r="B10" s="5" t="s">
        <v>4</v>
      </c>
      <c r="C10" s="24">
        <v>68585.76</v>
      </c>
      <c r="D10" s="24">
        <v>2359.911</v>
      </c>
      <c r="E10" s="24">
        <v>137.892</v>
      </c>
      <c r="F10" s="24">
        <v>937.608</v>
      </c>
      <c r="G10" s="24">
        <v>2.429</v>
      </c>
      <c r="H10" s="21">
        <f>SUM(C10:G10)</f>
        <v>72023.6</v>
      </c>
    </row>
    <row r="11" spans="1:8" ht="32.25" thickBot="1">
      <c r="A11" s="29"/>
      <c r="B11" s="3" t="s">
        <v>5</v>
      </c>
      <c r="C11" s="25"/>
      <c r="D11" s="25"/>
      <c r="E11" s="25"/>
      <c r="F11" s="25"/>
      <c r="G11" s="25">
        <v>1.138</v>
      </c>
      <c r="H11" s="22">
        <f>SUM(D11:G11)</f>
        <v>1.138</v>
      </c>
    </row>
    <row r="12" spans="1:8" ht="15.75">
      <c r="A12" s="32" t="s">
        <v>15</v>
      </c>
      <c r="B12" s="6" t="s">
        <v>4</v>
      </c>
      <c r="C12" s="15">
        <v>2697.987</v>
      </c>
      <c r="D12" s="12"/>
      <c r="E12" s="12"/>
      <c r="F12" s="12"/>
      <c r="G12" s="12"/>
      <c r="H12" s="21">
        <f>SUM(C12:G12)</f>
        <v>2697.987</v>
      </c>
    </row>
    <row r="13" spans="1:8" ht="32.25" thickBot="1">
      <c r="A13" s="33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9" t="s">
        <v>16</v>
      </c>
      <c r="B14" s="5" t="s">
        <v>4</v>
      </c>
      <c r="C14" s="20"/>
      <c r="D14" s="20"/>
      <c r="E14" s="20"/>
      <c r="F14" s="24">
        <v>526.618</v>
      </c>
      <c r="G14" s="20"/>
      <c r="H14" s="21">
        <f>SUM(C14:G14)</f>
        <v>526.618</v>
      </c>
    </row>
    <row r="15" spans="1:8" ht="32.25" thickBot="1">
      <c r="A15" s="29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2" t="s">
        <v>17</v>
      </c>
      <c r="B16" s="6" t="s">
        <v>4</v>
      </c>
      <c r="C16" s="12"/>
      <c r="D16" s="15">
        <v>1279.864</v>
      </c>
      <c r="E16" s="12"/>
      <c r="F16" s="15">
        <v>1729.609</v>
      </c>
      <c r="G16" s="12"/>
      <c r="H16" s="21">
        <f>SUM(C16:G16)</f>
        <v>3009.473</v>
      </c>
    </row>
    <row r="17" spans="1:8" ht="28.5" customHeight="1" thickBot="1">
      <c r="A17" s="33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9" t="s">
        <v>18</v>
      </c>
      <c r="B18" s="5" t="s">
        <v>4</v>
      </c>
      <c r="C18" s="20"/>
      <c r="D18" s="24">
        <v>819.889</v>
      </c>
      <c r="E18" s="20"/>
      <c r="F18" s="24">
        <v>144.734</v>
      </c>
      <c r="G18" s="20"/>
      <c r="H18" s="21">
        <f>SUM(C18:G18)</f>
        <v>964.623</v>
      </c>
    </row>
    <row r="19" spans="1:8" ht="29.25" customHeight="1" thickBot="1">
      <c r="A19" s="33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  <mergeCell ref="A8:A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D18" sqref="D18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8" t="s">
        <v>22</v>
      </c>
      <c r="B3" s="8"/>
      <c r="C3" s="2"/>
    </row>
    <row r="4" spans="1:8" ht="49.5" customHeight="1">
      <c r="A4" s="30" t="s">
        <v>19</v>
      </c>
      <c r="B4" s="35" t="s">
        <v>0</v>
      </c>
      <c r="C4" s="37" t="s">
        <v>9</v>
      </c>
      <c r="D4" s="38"/>
      <c r="E4" s="38"/>
      <c r="F4" s="38"/>
      <c r="G4" s="38"/>
      <c r="H4" s="39"/>
    </row>
    <row r="5" spans="1:8" ht="16.5" thickBot="1">
      <c r="A5" s="31"/>
      <c r="B5" s="36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40" t="s">
        <v>12</v>
      </c>
      <c r="B6" s="6" t="s">
        <v>4</v>
      </c>
      <c r="C6" s="15">
        <v>221994.266</v>
      </c>
      <c r="D6" s="13"/>
      <c r="E6" s="14"/>
      <c r="F6" s="15">
        <v>558.134</v>
      </c>
      <c r="G6" s="14"/>
      <c r="H6" s="21">
        <f>SUM(C6:G6)</f>
        <v>222552.4</v>
      </c>
      <c r="K6" s="23">
        <v>206523.661</v>
      </c>
    </row>
    <row r="7" spans="1:8" ht="32.25" thickBot="1">
      <c r="A7" s="41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40" t="s">
        <v>13</v>
      </c>
      <c r="B8" s="6" t="s">
        <v>4</v>
      </c>
      <c r="C8" s="15">
        <v>309376.709</v>
      </c>
      <c r="D8" s="15">
        <v>5396.853</v>
      </c>
      <c r="E8" s="12"/>
      <c r="F8" s="15">
        <v>1288.003</v>
      </c>
      <c r="G8" s="12"/>
      <c r="H8" s="21">
        <f>SUM(C8:G8)</f>
        <v>316061.565</v>
      </c>
    </row>
    <row r="9" spans="1:8" ht="29.25" customHeight="1" thickBot="1">
      <c r="A9" s="41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9" t="s">
        <v>14</v>
      </c>
      <c r="B10" s="5" t="s">
        <v>4</v>
      </c>
      <c r="C10" s="24">
        <v>89203.719</v>
      </c>
      <c r="D10" s="24">
        <v>4820.819</v>
      </c>
      <c r="E10" s="24">
        <v>148.669</v>
      </c>
      <c r="F10" s="24">
        <v>966.865</v>
      </c>
      <c r="G10" s="24">
        <v>1.965</v>
      </c>
      <c r="H10" s="21">
        <f>SUM(C10:G10)</f>
        <v>95142.037</v>
      </c>
    </row>
    <row r="11" spans="1:8" ht="32.25" thickBot="1">
      <c r="A11" s="29"/>
      <c r="B11" s="3" t="s">
        <v>5</v>
      </c>
      <c r="C11" s="25"/>
      <c r="D11" s="25"/>
      <c r="E11" s="25"/>
      <c r="F11" s="25"/>
      <c r="G11" s="25">
        <v>0.852</v>
      </c>
      <c r="H11" s="22">
        <f>SUM(D11:G11)</f>
        <v>0.852</v>
      </c>
    </row>
    <row r="12" spans="1:8" ht="15.75">
      <c r="A12" s="32" t="s">
        <v>15</v>
      </c>
      <c r="B12" s="6" t="s">
        <v>4</v>
      </c>
      <c r="C12" s="15">
        <v>2831.744</v>
      </c>
      <c r="D12" s="12"/>
      <c r="E12" s="12"/>
      <c r="F12" s="12"/>
      <c r="G12" s="12"/>
      <c r="H12" s="21">
        <f>SUM(C12:G12)</f>
        <v>2831.744</v>
      </c>
    </row>
    <row r="13" spans="1:8" ht="32.25" thickBot="1">
      <c r="A13" s="33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9" t="s">
        <v>16</v>
      </c>
      <c r="B14" s="5" t="s">
        <v>4</v>
      </c>
      <c r="C14" s="20"/>
      <c r="D14" s="20"/>
      <c r="E14" s="20"/>
      <c r="F14" s="24">
        <v>535.136</v>
      </c>
      <c r="G14" s="20"/>
      <c r="H14" s="21">
        <f>SUM(C14:G14)</f>
        <v>535.136</v>
      </c>
    </row>
    <row r="15" spans="1:8" ht="32.25" thickBot="1">
      <c r="A15" s="29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2" t="s">
        <v>17</v>
      </c>
      <c r="B16" s="6" t="s">
        <v>4</v>
      </c>
      <c r="C16" s="12"/>
      <c r="D16" s="15">
        <v>1323.001</v>
      </c>
      <c r="E16" s="12"/>
      <c r="F16" s="15">
        <v>1812.411</v>
      </c>
      <c r="G16" s="12"/>
      <c r="H16" s="21">
        <f>SUM(C16:G16)</f>
        <v>3135.4120000000003</v>
      </c>
    </row>
    <row r="17" spans="1:8" ht="28.5" customHeight="1" thickBot="1">
      <c r="A17" s="33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9" t="s">
        <v>18</v>
      </c>
      <c r="B18" s="5" t="s">
        <v>4</v>
      </c>
      <c r="C18" s="20"/>
      <c r="D18" s="24">
        <v>918.63</v>
      </c>
      <c r="E18" s="20"/>
      <c r="F18" s="24">
        <v>191.908</v>
      </c>
      <c r="G18" s="20"/>
      <c r="H18" s="21">
        <f>SUM(C18:G18)</f>
        <v>1110.538</v>
      </c>
    </row>
    <row r="19" spans="1:8" ht="29.25" customHeight="1" thickBot="1">
      <c r="A19" s="33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C10" sqref="C10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8" t="s">
        <v>24</v>
      </c>
      <c r="B3" s="8"/>
      <c r="C3" s="2"/>
    </row>
    <row r="4" spans="1:8" ht="49.5" customHeight="1">
      <c r="A4" s="30" t="s">
        <v>19</v>
      </c>
      <c r="B4" s="35" t="s">
        <v>0</v>
      </c>
      <c r="C4" s="37" t="s">
        <v>9</v>
      </c>
      <c r="D4" s="38"/>
      <c r="E4" s="38"/>
      <c r="F4" s="38"/>
      <c r="G4" s="38"/>
      <c r="H4" s="39"/>
    </row>
    <row r="5" spans="1:8" ht="16.5" thickBot="1">
      <c r="A5" s="31"/>
      <c r="B5" s="36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40" t="s">
        <v>12</v>
      </c>
      <c r="B6" s="6" t="s">
        <v>4</v>
      </c>
      <c r="C6" s="15">
        <v>215596.762</v>
      </c>
      <c r="D6" s="13"/>
      <c r="E6" s="14"/>
      <c r="F6" s="15">
        <v>491.126</v>
      </c>
      <c r="G6" s="14"/>
      <c r="H6" s="21">
        <f>SUM(C6:G6)</f>
        <v>216087.88799999998</v>
      </c>
      <c r="K6" s="23">
        <v>206523.661</v>
      </c>
    </row>
    <row r="7" spans="1:8" ht="32.25" thickBot="1">
      <c r="A7" s="41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40" t="s">
        <v>13</v>
      </c>
      <c r="B8" s="6" t="s">
        <v>4</v>
      </c>
      <c r="C8" s="15">
        <v>292770.049</v>
      </c>
      <c r="D8" s="15">
        <v>6075.294</v>
      </c>
      <c r="E8" s="12"/>
      <c r="F8" s="15">
        <v>1397.824</v>
      </c>
      <c r="G8" s="12"/>
      <c r="H8" s="21">
        <f>SUM(C8:G8)</f>
        <v>300243.167</v>
      </c>
    </row>
    <row r="9" spans="1:8" ht="29.25" customHeight="1" thickBot="1">
      <c r="A9" s="41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9" t="s">
        <v>14</v>
      </c>
      <c r="B10" s="5" t="s">
        <v>4</v>
      </c>
      <c r="C10" s="24">
        <v>95616.989</v>
      </c>
      <c r="D10" s="24">
        <v>9310.605</v>
      </c>
      <c r="E10" s="24">
        <v>162.156</v>
      </c>
      <c r="F10" s="24">
        <v>909.205</v>
      </c>
      <c r="G10" s="24">
        <v>1.249</v>
      </c>
      <c r="H10" s="21">
        <f>SUM(C10:G10)</f>
        <v>106000.204</v>
      </c>
    </row>
    <row r="11" spans="1:8" ht="32.25" thickBot="1">
      <c r="A11" s="29"/>
      <c r="B11" s="3" t="s">
        <v>5</v>
      </c>
      <c r="C11" s="25"/>
      <c r="D11" s="25"/>
      <c r="E11" s="25"/>
      <c r="F11" s="25"/>
      <c r="G11" s="25">
        <v>0.991</v>
      </c>
      <c r="H11" s="22">
        <f>SUM(D11:G11)</f>
        <v>0.991</v>
      </c>
    </row>
    <row r="12" spans="1:8" ht="15.75">
      <c r="A12" s="32" t="s">
        <v>15</v>
      </c>
      <c r="B12" s="6" t="s">
        <v>4</v>
      </c>
      <c r="C12" s="15">
        <v>2782.489</v>
      </c>
      <c r="D12" s="12"/>
      <c r="E12" s="12"/>
      <c r="F12" s="12"/>
      <c r="G12" s="12"/>
      <c r="H12" s="21">
        <f>SUM(C12:G12)</f>
        <v>2782.489</v>
      </c>
    </row>
    <row r="13" spans="1:8" ht="32.25" thickBot="1">
      <c r="A13" s="33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9" t="s">
        <v>16</v>
      </c>
      <c r="B14" s="5" t="s">
        <v>4</v>
      </c>
      <c r="C14" s="20"/>
      <c r="D14" s="20"/>
      <c r="E14" s="20"/>
      <c r="F14" s="24">
        <v>522.667</v>
      </c>
      <c r="G14" s="20"/>
      <c r="H14" s="21">
        <f>SUM(C14:G14)</f>
        <v>522.667</v>
      </c>
    </row>
    <row r="15" spans="1:8" ht="32.25" thickBot="1">
      <c r="A15" s="29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2" t="s">
        <v>17</v>
      </c>
      <c r="B16" s="6" t="s">
        <v>4</v>
      </c>
      <c r="C16" s="12"/>
      <c r="D16" s="15">
        <v>1318.102</v>
      </c>
      <c r="E16" s="12"/>
      <c r="F16" s="15">
        <v>1836.72</v>
      </c>
      <c r="G16" s="12"/>
      <c r="H16" s="21">
        <f>SUM(C16:G16)</f>
        <v>3154.822</v>
      </c>
    </row>
    <row r="17" spans="1:8" ht="28.5" customHeight="1" thickBot="1">
      <c r="A17" s="33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9" t="s">
        <v>18</v>
      </c>
      <c r="B18" s="5" t="s">
        <v>4</v>
      </c>
      <c r="C18" s="20"/>
      <c r="D18" s="24">
        <v>936.903</v>
      </c>
      <c r="E18" s="20"/>
      <c r="F18" s="24">
        <v>214.184</v>
      </c>
      <c r="G18" s="20"/>
      <c r="H18" s="21">
        <f>SUM(C18:G18)</f>
        <v>1151.087</v>
      </c>
    </row>
    <row r="19" spans="1:8" ht="29.25" customHeight="1" thickBot="1">
      <c r="A19" s="33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C10" sqref="C10:G11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8" t="s">
        <v>25</v>
      </c>
      <c r="B3" s="8"/>
      <c r="C3" s="2"/>
    </row>
    <row r="4" spans="1:8" ht="49.5" customHeight="1">
      <c r="A4" s="30" t="s">
        <v>19</v>
      </c>
      <c r="B4" s="35" t="s">
        <v>0</v>
      </c>
      <c r="C4" s="37" t="s">
        <v>9</v>
      </c>
      <c r="D4" s="38"/>
      <c r="E4" s="38"/>
      <c r="F4" s="38"/>
      <c r="G4" s="38"/>
      <c r="H4" s="39"/>
    </row>
    <row r="5" spans="1:8" ht="16.5" thickBot="1">
      <c r="A5" s="31"/>
      <c r="B5" s="36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40" t="s">
        <v>12</v>
      </c>
      <c r="B6" s="6" t="s">
        <v>4</v>
      </c>
      <c r="C6" s="15">
        <v>220515.527</v>
      </c>
      <c r="D6" s="13"/>
      <c r="E6" s="14"/>
      <c r="F6" s="15">
        <v>24.196</v>
      </c>
      <c r="G6" s="14"/>
      <c r="H6" s="21">
        <f>SUM(C6:G6)</f>
        <v>220539.723</v>
      </c>
      <c r="K6" s="23">
        <v>206523.661</v>
      </c>
    </row>
    <row r="7" spans="1:8" ht="32.25" thickBot="1">
      <c r="A7" s="41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40" t="s">
        <v>13</v>
      </c>
      <c r="B8" s="6" t="s">
        <v>4</v>
      </c>
      <c r="C8" s="15">
        <v>312083.631</v>
      </c>
      <c r="D8" s="15">
        <v>5803.11</v>
      </c>
      <c r="E8" s="12"/>
      <c r="F8" s="15">
        <v>1399.444</v>
      </c>
      <c r="G8" s="12"/>
      <c r="H8" s="21">
        <f>SUM(C8:G8)</f>
        <v>319286.185</v>
      </c>
    </row>
    <row r="9" spans="1:8" ht="29.25" customHeight="1" thickBot="1">
      <c r="A9" s="41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9" t="s">
        <v>14</v>
      </c>
      <c r="B10" s="5" t="s">
        <v>4</v>
      </c>
      <c r="C10" s="24">
        <v>109291.573</v>
      </c>
      <c r="D10" s="24">
        <v>11167.59</v>
      </c>
      <c r="E10" s="24">
        <v>170.921</v>
      </c>
      <c r="F10" s="24">
        <v>1124.966</v>
      </c>
      <c r="G10" s="24">
        <v>1.518</v>
      </c>
      <c r="H10" s="21">
        <f>SUM(C10:G10)</f>
        <v>121756.568</v>
      </c>
    </row>
    <row r="11" spans="1:8" ht="32.25" thickBot="1">
      <c r="A11" s="29"/>
      <c r="B11" s="3" t="s">
        <v>5</v>
      </c>
      <c r="C11" s="25"/>
      <c r="D11" s="25"/>
      <c r="E11" s="25"/>
      <c r="F11" s="25"/>
      <c r="G11" s="25">
        <v>1.537</v>
      </c>
      <c r="H11" s="22">
        <f>SUM(D11:G11)</f>
        <v>1.537</v>
      </c>
    </row>
    <row r="12" spans="1:8" ht="15.75">
      <c r="A12" s="32" t="s">
        <v>15</v>
      </c>
      <c r="B12" s="6" t="s">
        <v>4</v>
      </c>
      <c r="C12" s="15">
        <v>2818.701</v>
      </c>
      <c r="D12" s="12"/>
      <c r="E12" s="12"/>
      <c r="F12" s="12"/>
      <c r="G12" s="12"/>
      <c r="H12" s="21">
        <f>SUM(C12:G12)</f>
        <v>2818.701</v>
      </c>
    </row>
    <row r="13" spans="1:8" ht="32.25" thickBot="1">
      <c r="A13" s="33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9" t="s">
        <v>16</v>
      </c>
      <c r="B14" s="5" t="s">
        <v>4</v>
      </c>
      <c r="C14" s="20"/>
      <c r="D14" s="20"/>
      <c r="E14" s="20"/>
      <c r="F14" s="24">
        <v>543.766</v>
      </c>
      <c r="G14" s="20"/>
      <c r="H14" s="21">
        <f>SUM(C14:G14)</f>
        <v>543.766</v>
      </c>
    </row>
    <row r="15" spans="1:8" ht="32.25" thickBot="1">
      <c r="A15" s="29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2" t="s">
        <v>17</v>
      </c>
      <c r="B16" s="6" t="s">
        <v>4</v>
      </c>
      <c r="C16" s="12"/>
      <c r="D16" s="15">
        <v>1365.802</v>
      </c>
      <c r="E16" s="12"/>
      <c r="F16" s="15">
        <v>1886.102</v>
      </c>
      <c r="G16" s="12"/>
      <c r="H16" s="21">
        <f>SUM(C16:G16)</f>
        <v>3251.904</v>
      </c>
    </row>
    <row r="17" spans="1:8" ht="28.5" customHeight="1" thickBot="1">
      <c r="A17" s="33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9" t="s">
        <v>18</v>
      </c>
      <c r="B18" s="5" t="s">
        <v>4</v>
      </c>
      <c r="C18" s="20"/>
      <c r="D18" s="24">
        <v>991.217</v>
      </c>
      <c r="E18" s="20"/>
      <c r="F18" s="24">
        <v>230.149</v>
      </c>
      <c r="G18" s="20"/>
      <c r="H18" s="21">
        <f>SUM(C18:G18)</f>
        <v>1221.366</v>
      </c>
    </row>
    <row r="19" spans="1:8" ht="29.25" customHeight="1" thickBot="1">
      <c r="A19" s="33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F8" sqref="F8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8" t="s">
        <v>26</v>
      </c>
      <c r="B3" s="8"/>
      <c r="C3" s="2"/>
    </row>
    <row r="4" spans="1:8" ht="49.5" customHeight="1">
      <c r="A4" s="30" t="s">
        <v>19</v>
      </c>
      <c r="B4" s="35" t="s">
        <v>0</v>
      </c>
      <c r="C4" s="37" t="s">
        <v>9</v>
      </c>
      <c r="D4" s="38"/>
      <c r="E4" s="38"/>
      <c r="F4" s="38"/>
      <c r="G4" s="38"/>
      <c r="H4" s="39"/>
    </row>
    <row r="5" spans="1:8" ht="16.5" thickBot="1">
      <c r="A5" s="31"/>
      <c r="B5" s="36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40" t="s">
        <v>12</v>
      </c>
      <c r="B6" s="6" t="s">
        <v>4</v>
      </c>
      <c r="C6" s="15">
        <v>217992.887</v>
      </c>
      <c r="D6" s="13"/>
      <c r="E6" s="14"/>
      <c r="F6" s="15">
        <v>22.198</v>
      </c>
      <c r="G6" s="14"/>
      <c r="H6" s="21">
        <f>SUM(C6:G6)</f>
        <v>218015.085</v>
      </c>
      <c r="K6" s="23">
        <v>206523.661</v>
      </c>
    </row>
    <row r="7" spans="1:8" ht="32.25" thickBot="1">
      <c r="A7" s="41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40" t="s">
        <v>13</v>
      </c>
      <c r="B8" s="6" t="s">
        <v>4</v>
      </c>
      <c r="C8" s="15">
        <v>295684.76</v>
      </c>
      <c r="D8" s="15">
        <v>4407.56</v>
      </c>
      <c r="E8" s="15"/>
      <c r="F8" s="15">
        <v>1428.853</v>
      </c>
      <c r="G8" s="12"/>
      <c r="H8" s="21">
        <f>SUM(C8:G8)</f>
        <v>301521.173</v>
      </c>
    </row>
    <row r="9" spans="1:8" ht="29.25" customHeight="1" thickBot="1">
      <c r="A9" s="41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9" t="s">
        <v>14</v>
      </c>
      <c r="B10" s="5" t="s">
        <v>4</v>
      </c>
      <c r="C10" s="24">
        <v>95707.069</v>
      </c>
      <c r="D10" s="24">
        <v>10557.172</v>
      </c>
      <c r="E10" s="24">
        <v>173.876</v>
      </c>
      <c r="F10" s="24">
        <v>929.178</v>
      </c>
      <c r="G10" s="24">
        <v>1.743</v>
      </c>
      <c r="H10" s="21">
        <f>SUM(C10:G10)</f>
        <v>107369.03800000002</v>
      </c>
    </row>
    <row r="11" spans="1:8" ht="32.25" thickBot="1">
      <c r="A11" s="29"/>
      <c r="B11" s="3" t="s">
        <v>5</v>
      </c>
      <c r="C11" s="25"/>
      <c r="D11" s="25"/>
      <c r="E11" s="25"/>
      <c r="F11" s="25"/>
      <c r="G11" s="25">
        <v>1.656</v>
      </c>
      <c r="H11" s="22">
        <f>SUM(D11:G11)</f>
        <v>1.656</v>
      </c>
    </row>
    <row r="12" spans="1:8" ht="15.75">
      <c r="A12" s="32" t="s">
        <v>15</v>
      </c>
      <c r="B12" s="6" t="s">
        <v>4</v>
      </c>
      <c r="C12" s="15">
        <v>2642.822</v>
      </c>
      <c r="D12" s="12"/>
      <c r="E12" s="12"/>
      <c r="F12" s="12"/>
      <c r="G12" s="12"/>
      <c r="H12" s="21">
        <f>SUM(C12:G12)</f>
        <v>2642.822</v>
      </c>
    </row>
    <row r="13" spans="1:8" ht="32.25" thickBot="1">
      <c r="A13" s="33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9" t="s">
        <v>16</v>
      </c>
      <c r="B14" s="5" t="s">
        <v>4</v>
      </c>
      <c r="C14" s="20"/>
      <c r="D14" s="20"/>
      <c r="E14" s="20"/>
      <c r="F14" s="24">
        <v>543.509</v>
      </c>
      <c r="G14" s="20"/>
      <c r="H14" s="21">
        <f>SUM(C14:G14)</f>
        <v>543.509</v>
      </c>
    </row>
    <row r="15" spans="1:8" ht="32.25" thickBot="1">
      <c r="A15" s="29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2" t="s">
        <v>17</v>
      </c>
      <c r="B16" s="6" t="s">
        <v>4</v>
      </c>
      <c r="C16" s="12"/>
      <c r="D16" s="15">
        <v>1369.333</v>
      </c>
      <c r="E16" s="12"/>
      <c r="F16" s="15">
        <v>1793.5</v>
      </c>
      <c r="G16" s="12"/>
      <c r="H16" s="21">
        <f>SUM(C16:G16)</f>
        <v>3162.833</v>
      </c>
    </row>
    <row r="17" spans="1:8" ht="28.5" customHeight="1" thickBot="1">
      <c r="A17" s="33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9" t="s">
        <v>18</v>
      </c>
      <c r="B18" s="5" t="s">
        <v>4</v>
      </c>
      <c r="C18" s="20"/>
      <c r="D18" s="24">
        <v>929.094</v>
      </c>
      <c r="E18" s="24"/>
      <c r="F18" s="24">
        <v>233.697</v>
      </c>
      <c r="G18" s="20"/>
      <c r="H18" s="21">
        <f>SUM(C18:G18)</f>
        <v>1162.7910000000002</v>
      </c>
    </row>
    <row r="19" spans="1:8" ht="29.25" customHeight="1" thickBot="1">
      <c r="A19" s="33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8:A9"/>
    <mergeCell ref="A10:A11"/>
    <mergeCell ref="A12:A13"/>
    <mergeCell ref="A14:A15"/>
    <mergeCell ref="A16:A17"/>
    <mergeCell ref="A18:A19"/>
    <mergeCell ref="A2:H2"/>
    <mergeCell ref="A4:A5"/>
    <mergeCell ref="B4:B5"/>
    <mergeCell ref="C4:H4"/>
    <mergeCell ref="A6:A7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9"/>
  <sheetViews>
    <sheetView view="pageBreakPreview" zoomScaleSheetLayoutView="100" zoomScalePageLayoutView="0" workbookViewId="0" topLeftCell="A1">
      <selection activeCell="K6" sqref="K6"/>
    </sheetView>
  </sheetViews>
  <sheetFormatPr defaultColWidth="8.8515625" defaultRowHeight="15"/>
  <cols>
    <col min="1" max="1" width="18.140625" style="1" customWidth="1"/>
    <col min="2" max="2" width="30.421875" style="1" customWidth="1"/>
    <col min="3" max="3" width="15.57421875" style="1" customWidth="1"/>
    <col min="4" max="4" width="14.00390625" style="1" customWidth="1"/>
    <col min="5" max="5" width="11.57421875" style="1" customWidth="1"/>
    <col min="6" max="6" width="11.140625" style="1" customWidth="1"/>
    <col min="7" max="7" width="8.7109375" style="1" customWidth="1"/>
    <col min="8" max="8" width="14.8515625" style="1" customWidth="1"/>
    <col min="9" max="16384" width="8.8515625" style="1" customWidth="1"/>
  </cols>
  <sheetData>
    <row r="2" spans="1:8" ht="31.5" customHeight="1">
      <c r="A2" s="34" t="s">
        <v>8</v>
      </c>
      <c r="B2" s="34"/>
      <c r="C2" s="34"/>
      <c r="D2" s="34"/>
      <c r="E2" s="34"/>
      <c r="F2" s="34"/>
      <c r="G2" s="34"/>
      <c r="H2" s="34"/>
    </row>
    <row r="3" spans="1:3" ht="15.75" thickBot="1">
      <c r="A3" s="8" t="s">
        <v>27</v>
      </c>
      <c r="B3" s="8"/>
      <c r="C3" s="2"/>
    </row>
    <row r="4" spans="1:8" ht="49.5" customHeight="1">
      <c r="A4" s="30" t="s">
        <v>19</v>
      </c>
      <c r="B4" s="35" t="s">
        <v>0</v>
      </c>
      <c r="C4" s="37" t="s">
        <v>9</v>
      </c>
      <c r="D4" s="38"/>
      <c r="E4" s="38"/>
      <c r="F4" s="38"/>
      <c r="G4" s="38"/>
      <c r="H4" s="39"/>
    </row>
    <row r="5" spans="1:8" ht="16.5" thickBot="1">
      <c r="A5" s="31"/>
      <c r="B5" s="36"/>
      <c r="C5" s="9" t="s">
        <v>10</v>
      </c>
      <c r="D5" s="10" t="s">
        <v>1</v>
      </c>
      <c r="E5" s="10" t="s">
        <v>6</v>
      </c>
      <c r="F5" s="10" t="s">
        <v>2</v>
      </c>
      <c r="G5" s="10" t="s">
        <v>3</v>
      </c>
      <c r="H5" s="11" t="s">
        <v>7</v>
      </c>
    </row>
    <row r="6" spans="1:11" ht="15.75">
      <c r="A6" s="40" t="s">
        <v>12</v>
      </c>
      <c r="B6" s="6" t="s">
        <v>4</v>
      </c>
      <c r="C6" s="15">
        <v>217751.887</v>
      </c>
      <c r="D6" s="13"/>
      <c r="E6" s="14"/>
      <c r="F6" s="15">
        <v>19.123</v>
      </c>
      <c r="G6" s="14"/>
      <c r="H6" s="21">
        <f>SUM(C6:G6)</f>
        <v>217771.00999999998</v>
      </c>
      <c r="K6" s="23">
        <v>206523.661</v>
      </c>
    </row>
    <row r="7" spans="1:8" ht="32.25" thickBot="1">
      <c r="A7" s="41"/>
      <c r="B7" s="7" t="s">
        <v>5</v>
      </c>
      <c r="C7" s="16"/>
      <c r="D7" s="17"/>
      <c r="E7" s="18"/>
      <c r="F7" s="18"/>
      <c r="G7" s="18"/>
      <c r="H7" s="22">
        <f>SUM(D7:G7)</f>
        <v>0</v>
      </c>
    </row>
    <row r="8" spans="1:8" ht="15.75">
      <c r="A8" s="40" t="s">
        <v>13</v>
      </c>
      <c r="B8" s="6" t="s">
        <v>4</v>
      </c>
      <c r="C8" s="15">
        <v>297930.399</v>
      </c>
      <c r="D8" s="15">
        <v>5199</v>
      </c>
      <c r="E8" s="15"/>
      <c r="F8" s="15">
        <v>1150.121</v>
      </c>
      <c r="G8" s="12"/>
      <c r="H8" s="21">
        <f>SUM(C8:G8)</f>
        <v>304279.51999999996</v>
      </c>
    </row>
    <row r="9" spans="1:8" ht="29.25" customHeight="1" thickBot="1">
      <c r="A9" s="41"/>
      <c r="B9" s="7" t="s">
        <v>5</v>
      </c>
      <c r="C9" s="19"/>
      <c r="D9" s="19"/>
      <c r="E9" s="19"/>
      <c r="F9" s="19"/>
      <c r="G9" s="19"/>
      <c r="H9" s="22">
        <f>SUM(D9:G9)</f>
        <v>0</v>
      </c>
    </row>
    <row r="10" spans="1:8" ht="15.75">
      <c r="A10" s="29" t="s">
        <v>14</v>
      </c>
      <c r="B10" s="5" t="s">
        <v>4</v>
      </c>
      <c r="C10" s="24">
        <v>71973.699</v>
      </c>
      <c r="D10" s="24">
        <v>4632.912</v>
      </c>
      <c r="E10" s="24">
        <v>148.794</v>
      </c>
      <c r="F10" s="24">
        <v>917.85</v>
      </c>
      <c r="G10" s="24">
        <v>1.677</v>
      </c>
      <c r="H10" s="21">
        <f>SUM(C10:G10)</f>
        <v>77674.93199999999</v>
      </c>
    </row>
    <row r="11" spans="1:8" ht="32.25" thickBot="1">
      <c r="A11" s="29"/>
      <c r="B11" s="3" t="s">
        <v>5</v>
      </c>
      <c r="C11" s="25"/>
      <c r="D11" s="25"/>
      <c r="E11" s="25"/>
      <c r="F11" s="25"/>
      <c r="G11" s="25">
        <v>1.827</v>
      </c>
      <c r="H11" s="22">
        <f>SUM(D11:G11)</f>
        <v>1.827</v>
      </c>
    </row>
    <row r="12" spans="1:8" ht="15.75">
      <c r="A12" s="32" t="s">
        <v>15</v>
      </c>
      <c r="B12" s="6" t="s">
        <v>4</v>
      </c>
      <c r="C12" s="15">
        <v>2457.946</v>
      </c>
      <c r="D12" s="12"/>
      <c r="E12" s="12"/>
      <c r="F12" s="12"/>
      <c r="G12" s="12"/>
      <c r="H12" s="21">
        <f>SUM(C12:G12)</f>
        <v>2457.946</v>
      </c>
    </row>
    <row r="13" spans="1:8" ht="32.25" thickBot="1">
      <c r="A13" s="33"/>
      <c r="B13" s="7" t="s">
        <v>5</v>
      </c>
      <c r="C13" s="19"/>
      <c r="D13" s="19"/>
      <c r="E13" s="19"/>
      <c r="F13" s="19"/>
      <c r="G13" s="19"/>
      <c r="H13" s="22">
        <f>SUM(D13:G13)</f>
        <v>0</v>
      </c>
    </row>
    <row r="14" spans="1:8" ht="15.75">
      <c r="A14" s="29" t="s">
        <v>16</v>
      </c>
      <c r="B14" s="5" t="s">
        <v>4</v>
      </c>
      <c r="C14" s="20"/>
      <c r="D14" s="20"/>
      <c r="E14" s="20"/>
      <c r="F14" s="24">
        <v>527.919</v>
      </c>
      <c r="G14" s="20"/>
      <c r="H14" s="21">
        <f>SUM(C14:G14)</f>
        <v>527.919</v>
      </c>
    </row>
    <row r="15" spans="1:8" ht="32.25" thickBot="1">
      <c r="A15" s="29"/>
      <c r="B15" s="3" t="s">
        <v>5</v>
      </c>
      <c r="C15" s="4"/>
      <c r="D15" s="4"/>
      <c r="E15" s="4"/>
      <c r="F15" s="4"/>
      <c r="G15" s="4"/>
      <c r="H15" s="22">
        <f>SUM(D15:G15)</f>
        <v>0</v>
      </c>
    </row>
    <row r="16" spans="1:8" ht="15.75">
      <c r="A16" s="32" t="s">
        <v>17</v>
      </c>
      <c r="B16" s="6" t="s">
        <v>4</v>
      </c>
      <c r="C16" s="12"/>
      <c r="D16" s="15">
        <v>1326.5</v>
      </c>
      <c r="E16" s="12"/>
      <c r="F16" s="15">
        <v>1715.786</v>
      </c>
      <c r="G16" s="12"/>
      <c r="H16" s="21">
        <f>SUM(C16:G16)</f>
        <v>3042.286</v>
      </c>
    </row>
    <row r="17" spans="1:8" ht="28.5" customHeight="1" thickBot="1">
      <c r="A17" s="33"/>
      <c r="B17" s="7" t="s">
        <v>5</v>
      </c>
      <c r="C17" s="19"/>
      <c r="D17" s="19"/>
      <c r="E17" s="19"/>
      <c r="F17" s="19"/>
      <c r="G17" s="19"/>
      <c r="H17" s="22">
        <f>SUM(D17:G17)</f>
        <v>0</v>
      </c>
    </row>
    <row r="18" spans="1:8" ht="15.75">
      <c r="A18" s="29" t="s">
        <v>18</v>
      </c>
      <c r="B18" s="5" t="s">
        <v>4</v>
      </c>
      <c r="C18" s="20"/>
      <c r="D18" s="24">
        <v>893</v>
      </c>
      <c r="E18" s="24"/>
      <c r="F18" s="24">
        <v>210.3</v>
      </c>
      <c r="G18" s="20"/>
      <c r="H18" s="21">
        <f>SUM(C18:G18)</f>
        <v>1103.3</v>
      </c>
    </row>
    <row r="19" spans="1:8" ht="29.25" customHeight="1" thickBot="1">
      <c r="A19" s="33"/>
      <c r="B19" s="7" t="s">
        <v>5</v>
      </c>
      <c r="C19" s="19"/>
      <c r="D19" s="19"/>
      <c r="E19" s="19"/>
      <c r="F19" s="19"/>
      <c r="G19" s="19"/>
      <c r="H19" s="22">
        <f>SUM(D19:G19)</f>
        <v>0</v>
      </c>
    </row>
  </sheetData>
  <sheetProtection/>
  <mergeCells count="11">
    <mergeCell ref="A2:H2"/>
    <mergeCell ref="A4:A5"/>
    <mergeCell ref="B4:B5"/>
    <mergeCell ref="C4:H4"/>
    <mergeCell ref="A6:A7"/>
    <mergeCell ref="A8:A9"/>
    <mergeCell ref="A10:A11"/>
    <mergeCell ref="A12:A13"/>
    <mergeCell ref="A14:A15"/>
    <mergeCell ref="A16:A17"/>
    <mergeCell ref="A18:A19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КМА-Электро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Popenda</cp:lastModifiedBy>
  <cp:lastPrinted>2011-02-09T07:19:16Z</cp:lastPrinted>
  <dcterms:created xsi:type="dcterms:W3CDTF">2010-10-28T06:49:01Z</dcterms:created>
  <dcterms:modified xsi:type="dcterms:W3CDTF">2019-12-12T06:06:54Z</dcterms:modified>
  <cp:category/>
  <cp:version/>
  <cp:contentType/>
  <cp:contentStatus/>
</cp:coreProperties>
</file>