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activeTab="4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D16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L15+M15
</t>
        </r>
      </text>
    </comment>
  </commentList>
</comments>
</file>

<file path=xl/sharedStrings.xml><?xml version="1.0" encoding="utf-8"?>
<sst xmlns="http://schemas.openxmlformats.org/spreadsheetml/2006/main" count="190" uniqueCount="26">
  <si>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</si>
  <si>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</si>
  <si>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</si>
  <si>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</si>
  <si>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</si>
  <si>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</si>
  <si>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</si>
  <si>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</si>
  <si>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</si>
  <si>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</si>
  <si>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</si>
  <si>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</si>
  <si>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</si>
  <si>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</si>
  <si>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</si>
  <si>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</si>
  <si>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</si>
  <si>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</si>
  <si>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</si>
  <si>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</si>
  <si>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</si>
  <si>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</si>
  <si>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</si>
  <si>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</si>
  <si>
    <t>Апрель 2021 год</t>
  </si>
  <si>
    <t>Май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</si>
</sst>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172" fontId="43" fillId="0" borderId="14" xfId="0" applyNumberFormat="1" applyFont="1" applyFill="1" applyBorder="1" applyAlignment="1">
      <alignment horizontal="center" vertical="center"/>
    </xf>
    <xf numFmtId="172" fontId="45" fillId="0" borderId="14" xfId="0" applyNumberFormat="1" applyFont="1" applyFill="1" applyBorder="1" applyAlignment="1">
      <alignment horizontal="center" vertical="center"/>
    </xf>
    <xf numFmtId="172" fontId="43" fillId="0" borderId="15" xfId="0" applyNumberFormat="1" applyFont="1" applyFill="1" applyBorder="1" applyAlignment="1">
      <alignment horizontal="center" vertical="center"/>
    </xf>
    <xf numFmtId="172" fontId="47" fillId="0" borderId="16" xfId="0" applyNumberFormat="1" applyFont="1" applyBorder="1" applyAlignment="1">
      <alignment horizontal="center" vertical="center"/>
    </xf>
    <xf numFmtId="172" fontId="47" fillId="0" borderId="17" xfId="0" applyNumberFormat="1" applyFont="1" applyBorder="1" applyAlignment="1">
      <alignment horizontal="center" vertical="center"/>
    </xf>
    <xf numFmtId="172" fontId="45" fillId="0" borderId="18" xfId="0" applyNumberFormat="1" applyFont="1" applyFill="1" applyBorder="1" applyAlignment="1">
      <alignment horizontal="center" vertical="center"/>
    </xf>
    <xf numFmtId="172" fontId="45" fillId="0" borderId="12" xfId="0" applyNumberFormat="1" applyFont="1" applyFill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2" fontId="45" fillId="0" borderId="15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172" fontId="45" fillId="33" borderId="14" xfId="0" applyNumberFormat="1" applyFont="1" applyFill="1" applyBorder="1" applyAlignment="1">
      <alignment horizontal="center"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15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172" fontId="43" fillId="33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43" fillId="33" borderId="15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/>
    </xf>
    <xf numFmtId="172" fontId="47" fillId="33" borderId="16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7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B25" sqref="B2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24" t="s">
        <v>20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6" t="s">
        <v>11</v>
      </c>
      <c r="B6" s="19" t="s">
        <v>4</v>
      </c>
      <c r="C6" s="21">
        <v>232561.217</v>
      </c>
      <c r="D6" s="26"/>
      <c r="E6" s="27"/>
      <c r="F6" s="21">
        <v>12.245</v>
      </c>
      <c r="G6" s="9"/>
      <c r="H6" s="12">
        <f>SUM(C6:G6)</f>
        <v>232573.462</v>
      </c>
      <c r="K6" s="16"/>
    </row>
    <row r="7" spans="1:11" ht="48" thickBot="1">
      <c r="A7" s="47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46" t="s">
        <v>12</v>
      </c>
      <c r="B8" s="19" t="s">
        <v>4</v>
      </c>
      <c r="C8" s="31">
        <f>318665.629+2465.559+33.306</f>
        <v>321164.494</v>
      </c>
      <c r="D8" s="21">
        <v>4908.098</v>
      </c>
      <c r="E8" s="21"/>
      <c r="F8" s="21">
        <f>32.752+692.532+91.365</f>
        <v>816.649</v>
      </c>
      <c r="G8" s="10"/>
      <c r="H8" s="12">
        <f>SUM(C8:G8)</f>
        <v>326889.241</v>
      </c>
      <c r="K8" s="16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48" t="s">
        <v>13</v>
      </c>
      <c r="B10" s="20" t="s">
        <v>4</v>
      </c>
      <c r="C10" s="22">
        <v>50078.2275</v>
      </c>
      <c r="D10" s="22">
        <v>26.109</v>
      </c>
      <c r="E10" s="22">
        <v>217.512</v>
      </c>
      <c r="F10" s="22">
        <v>932.0374999999993</v>
      </c>
      <c r="G10" s="22">
        <v>3.639</v>
      </c>
      <c r="H10" s="12">
        <f>SUM(C10:G10)</f>
        <v>51257.525</v>
      </c>
    </row>
    <row r="11" spans="1:8" ht="48" thickBot="1">
      <c r="A11" s="48"/>
      <c r="B11" s="3" t="s">
        <v>5</v>
      </c>
      <c r="C11" s="23"/>
      <c r="D11" s="23"/>
      <c r="E11" s="23"/>
      <c r="F11" s="23"/>
      <c r="G11" s="23">
        <v>0.089</v>
      </c>
      <c r="H11" s="13">
        <f>SUM(D11:G11)</f>
        <v>0.089</v>
      </c>
    </row>
    <row r="12" spans="1:8" ht="19.5" customHeight="1">
      <c r="A12" s="49" t="s">
        <v>14</v>
      </c>
      <c r="B12" s="19" t="s">
        <v>4</v>
      </c>
      <c r="C12" s="21">
        <v>2659.321</v>
      </c>
      <c r="D12" s="21"/>
      <c r="E12" s="21"/>
      <c r="F12" s="21"/>
      <c r="G12" s="10"/>
      <c r="H12" s="12">
        <f>SUM(C12:G12)</f>
        <v>2659.321</v>
      </c>
    </row>
    <row r="13" spans="1:8" ht="48" thickBot="1">
      <c r="A13" s="50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48" t="s">
        <v>15</v>
      </c>
      <c r="B14" s="20" t="s">
        <v>4</v>
      </c>
      <c r="C14" s="22"/>
      <c r="D14" s="22"/>
      <c r="E14" s="22"/>
      <c r="F14" s="22">
        <v>563.236</v>
      </c>
      <c r="G14" s="14"/>
      <c r="H14" s="12">
        <f>SUM(C14:G14)</f>
        <v>563.236</v>
      </c>
    </row>
    <row r="15" spans="1:8" ht="48" thickBot="1">
      <c r="A15" s="48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49" t="s">
        <v>16</v>
      </c>
      <c r="B16" s="19" t="s">
        <v>4</v>
      </c>
      <c r="C16" s="21"/>
      <c r="D16" s="21">
        <v>1787.8229999999999</v>
      </c>
      <c r="E16" s="21"/>
      <c r="F16" s="21">
        <v>1596.015</v>
      </c>
      <c r="G16" s="10"/>
      <c r="H16" s="12">
        <f>SUM(C16:G16)</f>
        <v>3383.8379999999997</v>
      </c>
    </row>
    <row r="17" spans="1:8" ht="33.75" customHeight="1" thickBot="1">
      <c r="A17" s="50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48" t="s">
        <v>17</v>
      </c>
      <c r="B18" s="20" t="s">
        <v>4</v>
      </c>
      <c r="C18" s="22"/>
      <c r="D18" s="22">
        <v>855.022</v>
      </c>
      <c r="E18" s="22"/>
      <c r="F18" s="22">
        <v>130.138</v>
      </c>
      <c r="G18" s="14"/>
      <c r="H18" s="12">
        <f>SUM(C18:G18)</f>
        <v>985.1600000000001</v>
      </c>
    </row>
    <row r="19" spans="1:8" ht="32.25" customHeight="1" thickBot="1">
      <c r="A19" s="50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48" t="s">
        <v>19</v>
      </c>
      <c r="B20" s="20" t="s">
        <v>4</v>
      </c>
      <c r="C20" s="22"/>
      <c r="D20" s="22">
        <v>8786.57</v>
      </c>
      <c r="E20" s="22"/>
      <c r="F20" s="22"/>
      <c r="G20" s="22"/>
      <c r="H20" s="12">
        <f>SUM(C20:G20)</f>
        <v>8786.57</v>
      </c>
    </row>
    <row r="21" spans="1:8" ht="33" customHeight="1" thickBot="1">
      <c r="A21" s="50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36" t="s">
        <v>21</v>
      </c>
      <c r="B22" s="32" t="s">
        <v>4</v>
      </c>
      <c r="C22" s="22"/>
      <c r="D22" s="22"/>
      <c r="E22" s="22"/>
      <c r="F22" s="22">
        <v>912.822</v>
      </c>
      <c r="G22" s="22"/>
      <c r="H22" s="33">
        <f>SUM(C22:G22)</f>
        <v>912.822</v>
      </c>
    </row>
    <row r="23" spans="1:8" ht="33" customHeight="1" thickBot="1">
      <c r="A23" s="37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16:A17"/>
    <mergeCell ref="A18:A19"/>
    <mergeCell ref="A20:A21"/>
    <mergeCell ref="A22:A23"/>
    <mergeCell ref="A2:H2"/>
    <mergeCell ref="A4:A5"/>
    <mergeCell ref="B4:B5"/>
    <mergeCell ref="C4:H4"/>
    <mergeCell ref="A6:A7"/>
    <mergeCell ref="A8:A9"/>
    <mergeCell ref="A10:A11"/>
    <mergeCell ref="A12:A13"/>
    <mergeCell ref="A14:A15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9" sqref="M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24" t="s">
        <v>22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6" t="s">
        <v>11</v>
      </c>
      <c r="B6" s="19" t="s">
        <v>4</v>
      </c>
      <c r="C6" s="21">
        <v>209567.748</v>
      </c>
      <c r="D6" s="26"/>
      <c r="E6" s="27"/>
      <c r="F6" s="21">
        <v>12.42</v>
      </c>
      <c r="G6" s="9"/>
      <c r="H6" s="12">
        <f>SUM(C6:G6)</f>
        <v>209580.168</v>
      </c>
      <c r="K6" s="16"/>
    </row>
    <row r="7" spans="1:11" ht="48" thickBot="1">
      <c r="A7" s="47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46" t="s">
        <v>12</v>
      </c>
      <c r="B8" s="19" t="s">
        <v>4</v>
      </c>
      <c r="C8" s="31">
        <f>282528.729+2091.281+56.254</f>
        <v>284676.264</v>
      </c>
      <c r="D8" s="21">
        <v>4273.589</v>
      </c>
      <c r="E8" s="21"/>
      <c r="F8" s="21">
        <f>30.65+1125.75+104.726</f>
        <v>1261.1260000000002</v>
      </c>
      <c r="G8" s="10"/>
      <c r="H8" s="12">
        <f>SUM(C8:G8)</f>
        <v>290210.979</v>
      </c>
      <c r="K8" s="16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48" t="s">
        <v>13</v>
      </c>
      <c r="B10" s="20" t="s">
        <v>4</v>
      </c>
      <c r="C10" s="22">
        <v>49693.121900000006</v>
      </c>
      <c r="D10" s="22">
        <v>23.536</v>
      </c>
      <c r="E10" s="22">
        <v>194.507</v>
      </c>
      <c r="F10" s="22">
        <v>935.7171000000039</v>
      </c>
      <c r="G10" s="22">
        <v>3.539</v>
      </c>
      <c r="H10" s="12">
        <f>SUM(C10:G10)</f>
        <v>50850.421</v>
      </c>
    </row>
    <row r="11" spans="1:8" ht="48" thickBot="1">
      <c r="A11" s="48"/>
      <c r="B11" s="3" t="s">
        <v>5</v>
      </c>
      <c r="C11" s="23"/>
      <c r="D11" s="23"/>
      <c r="E11" s="23"/>
      <c r="F11" s="23"/>
      <c r="G11" s="23">
        <v>4.686</v>
      </c>
      <c r="H11" s="13">
        <f>SUM(D11:G11)</f>
        <v>4.686</v>
      </c>
    </row>
    <row r="12" spans="1:8" ht="19.5" customHeight="1">
      <c r="A12" s="49" t="s">
        <v>14</v>
      </c>
      <c r="B12" s="19" t="s">
        <v>4</v>
      </c>
      <c r="C12" s="21">
        <v>2430.293</v>
      </c>
      <c r="D12" s="21"/>
      <c r="E12" s="21"/>
      <c r="F12" s="21"/>
      <c r="G12" s="10"/>
      <c r="H12" s="12">
        <f>SUM(C12:G12)</f>
        <v>2430.293</v>
      </c>
    </row>
    <row r="13" spans="1:8" ht="48" thickBot="1">
      <c r="A13" s="50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48" t="s">
        <v>15</v>
      </c>
      <c r="B14" s="20" t="s">
        <v>4</v>
      </c>
      <c r="C14" s="22"/>
      <c r="D14" s="22"/>
      <c r="E14" s="22"/>
      <c r="F14" s="22">
        <v>516.408</v>
      </c>
      <c r="G14" s="14"/>
      <c r="H14" s="12">
        <f>SUM(C14:G14)</f>
        <v>516.408</v>
      </c>
    </row>
    <row r="15" spans="1:8" ht="48" thickBot="1">
      <c r="A15" s="48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49" t="s">
        <v>16</v>
      </c>
      <c r="B16" s="19" t="s">
        <v>4</v>
      </c>
      <c r="C16" s="21"/>
      <c r="D16" s="21">
        <v>1594.585</v>
      </c>
      <c r="E16" s="21"/>
      <c r="F16" s="21">
        <v>1424.41</v>
      </c>
      <c r="G16" s="10"/>
      <c r="H16" s="12">
        <f>SUM(C16:G16)</f>
        <v>3018.995</v>
      </c>
    </row>
    <row r="17" spans="1:8" ht="33.75" customHeight="1" thickBot="1">
      <c r="A17" s="50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48" t="s">
        <v>17</v>
      </c>
      <c r="B18" s="20" t="s">
        <v>4</v>
      </c>
      <c r="C18" s="22"/>
      <c r="D18" s="22">
        <v>758.033</v>
      </c>
      <c r="E18" s="22"/>
      <c r="F18" s="22">
        <v>104.692</v>
      </c>
      <c r="G18" s="14"/>
      <c r="H18" s="12">
        <f>SUM(C18:G18)</f>
        <v>862.725</v>
      </c>
    </row>
    <row r="19" spans="1:8" ht="32.25" customHeight="1" thickBot="1">
      <c r="A19" s="50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48" t="s">
        <v>19</v>
      </c>
      <c r="B20" s="20" t="s">
        <v>4</v>
      </c>
      <c r="C20" s="22"/>
      <c r="D20" s="22">
        <v>10033.032</v>
      </c>
      <c r="E20" s="22"/>
      <c r="F20" s="22"/>
      <c r="G20" s="22"/>
      <c r="H20" s="12">
        <f>SUM(C20:G20)</f>
        <v>10033.032</v>
      </c>
    </row>
    <row r="21" spans="1:8" ht="33" customHeight="1" thickBot="1">
      <c r="A21" s="50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36" t="s">
        <v>21</v>
      </c>
      <c r="B22" s="32" t="s">
        <v>4</v>
      </c>
      <c r="C22" s="22"/>
      <c r="D22" s="22"/>
      <c r="E22" s="22"/>
      <c r="F22" s="22">
        <v>860.861</v>
      </c>
      <c r="G22" s="22"/>
      <c r="H22" s="33">
        <f>SUM(C22:G22)</f>
        <v>860.861</v>
      </c>
    </row>
    <row r="23" spans="1:8" ht="33" customHeight="1" thickBot="1">
      <c r="A23" s="37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1" sqref="M11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24" t="s">
        <v>23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6" t="s">
        <v>11</v>
      </c>
      <c r="B6" s="19" t="s">
        <v>4</v>
      </c>
      <c r="C6" s="21">
        <v>233816.331</v>
      </c>
      <c r="D6" s="26"/>
      <c r="E6" s="27"/>
      <c r="F6" s="21">
        <v>12.756</v>
      </c>
      <c r="G6" s="9"/>
      <c r="H6" s="12">
        <f>SUM(C6:G6)</f>
        <v>233829.087</v>
      </c>
      <c r="K6" s="16"/>
    </row>
    <row r="7" spans="1:11" ht="48" thickBot="1">
      <c r="A7" s="47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46" t="s">
        <v>12</v>
      </c>
      <c r="B8" s="19" t="s">
        <v>4</v>
      </c>
      <c r="C8" s="31">
        <f>315752.75+2452.299+71.035</f>
        <v>318276.084</v>
      </c>
      <c r="D8" s="21">
        <v>4665.313</v>
      </c>
      <c r="E8" s="21"/>
      <c r="F8" s="21">
        <f>31.148+1385.244+110.183</f>
        <v>1526.5749999999998</v>
      </c>
      <c r="G8" s="10"/>
      <c r="H8" s="12">
        <f>SUM(C8:G8)</f>
        <v>324467.972</v>
      </c>
      <c r="K8" s="16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48" t="s">
        <v>13</v>
      </c>
      <c r="B10" s="20" t="s">
        <v>4</v>
      </c>
      <c r="C10" s="22">
        <v>57775.317</v>
      </c>
      <c r="D10" s="22">
        <v>0</v>
      </c>
      <c r="E10" s="22">
        <v>189.79100000000003</v>
      </c>
      <c r="F10" s="22">
        <v>1018.1709999999988</v>
      </c>
      <c r="G10" s="22">
        <v>3.443</v>
      </c>
      <c r="H10" s="12">
        <f>SUM(C10:G10)</f>
        <v>58986.722</v>
      </c>
    </row>
    <row r="11" spans="1:8" ht="48" thickBot="1">
      <c r="A11" s="48"/>
      <c r="B11" s="3" t="s">
        <v>5</v>
      </c>
      <c r="C11" s="23"/>
      <c r="D11" s="23"/>
      <c r="E11" s="23"/>
      <c r="F11" s="23"/>
      <c r="G11" s="23">
        <v>2.113</v>
      </c>
      <c r="H11" s="13">
        <f>SUM(D11:G11)</f>
        <v>2.113</v>
      </c>
    </row>
    <row r="12" spans="1:8" ht="19.5" customHeight="1">
      <c r="A12" s="49" t="s">
        <v>14</v>
      </c>
      <c r="B12" s="19" t="s">
        <v>4</v>
      </c>
      <c r="C12" s="21">
        <v>2715.345</v>
      </c>
      <c r="D12" s="21"/>
      <c r="E12" s="21"/>
      <c r="F12" s="21"/>
      <c r="G12" s="10"/>
      <c r="H12" s="12">
        <f>SUM(C12:G12)</f>
        <v>2715.345</v>
      </c>
    </row>
    <row r="13" spans="1:8" ht="48" thickBot="1">
      <c r="A13" s="50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48" t="s">
        <v>15</v>
      </c>
      <c r="B14" s="20" t="s">
        <v>4</v>
      </c>
      <c r="C14" s="22"/>
      <c r="D14" s="22"/>
      <c r="E14" s="22"/>
      <c r="F14" s="22">
        <v>552.347</v>
      </c>
      <c r="G14" s="14"/>
      <c r="H14" s="12">
        <f>SUM(C14:G14)</f>
        <v>552.347</v>
      </c>
    </row>
    <row r="15" spans="1:8" ht="48" thickBot="1">
      <c r="A15" s="48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49" t="s">
        <v>16</v>
      </c>
      <c r="B16" s="19" t="s">
        <v>4</v>
      </c>
      <c r="C16" s="21"/>
      <c r="D16" s="21">
        <v>1792.382</v>
      </c>
      <c r="E16" s="21"/>
      <c r="F16" s="21">
        <v>1642.53</v>
      </c>
      <c r="G16" s="10"/>
      <c r="H16" s="12">
        <f>SUM(C16:G16)</f>
        <v>3434.9120000000003</v>
      </c>
    </row>
    <row r="17" spans="1:8" ht="33.75" customHeight="1" thickBot="1">
      <c r="A17" s="50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48" t="s">
        <v>17</v>
      </c>
      <c r="B18" s="20" t="s">
        <v>4</v>
      </c>
      <c r="C18" s="22"/>
      <c r="D18" s="22">
        <v>897.14</v>
      </c>
      <c r="E18" s="22"/>
      <c r="F18" s="22">
        <v>153.243</v>
      </c>
      <c r="G18" s="14"/>
      <c r="H18" s="12">
        <f>SUM(C18:G18)</f>
        <v>1050.383</v>
      </c>
    </row>
    <row r="19" spans="1:8" ht="32.25" customHeight="1" thickBot="1">
      <c r="A19" s="50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48" t="s">
        <v>19</v>
      </c>
      <c r="B20" s="20" t="s">
        <v>4</v>
      </c>
      <c r="C20" s="22"/>
      <c r="D20" s="22">
        <v>10896.625</v>
      </c>
      <c r="E20" s="22"/>
      <c r="F20" s="22"/>
      <c r="G20" s="22"/>
      <c r="H20" s="12">
        <f>SUM(C20:G20)</f>
        <v>10896.625</v>
      </c>
    </row>
    <row r="21" spans="1:8" ht="33" customHeight="1" thickBot="1">
      <c r="A21" s="50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36" t="s">
        <v>21</v>
      </c>
      <c r="B22" s="32" t="s">
        <v>4</v>
      </c>
      <c r="C22" s="22"/>
      <c r="D22" s="22"/>
      <c r="E22" s="22"/>
      <c r="F22" s="22">
        <v>991.99</v>
      </c>
      <c r="G22" s="22"/>
      <c r="H22" s="33">
        <f>SUM(C22:G22)</f>
        <v>991.99</v>
      </c>
    </row>
    <row r="23" spans="1:8" ht="33" customHeight="1" thickBot="1">
      <c r="A23" s="37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14" sqref="C14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24" t="s">
        <v>24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6" t="s">
        <v>11</v>
      </c>
      <c r="B6" s="19" t="s">
        <v>4</v>
      </c>
      <c r="C6" s="21">
        <v>219710.788</v>
      </c>
      <c r="D6" s="26"/>
      <c r="E6" s="27"/>
      <c r="F6" s="21">
        <v>11.242</v>
      </c>
      <c r="G6" s="9"/>
      <c r="H6" s="12">
        <f>SUM(C6:G6)</f>
        <v>219722.03</v>
      </c>
      <c r="K6" s="16"/>
    </row>
    <row r="7" spans="1:11" ht="48" thickBot="1">
      <c r="A7" s="47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46" t="s">
        <v>12</v>
      </c>
      <c r="B8" s="19" t="s">
        <v>4</v>
      </c>
      <c r="C8" s="31">
        <f>304083.303+2120.497+54.676</f>
        <v>306258.47599999997</v>
      </c>
      <c r="D8" s="21">
        <v>5067.395</v>
      </c>
      <c r="E8" s="21"/>
      <c r="F8" s="21">
        <f>24.08+1196.808+90.765</f>
        <v>1311.653</v>
      </c>
      <c r="G8" s="10"/>
      <c r="H8" s="12">
        <f>SUM(C8:G8)</f>
        <v>312637.524</v>
      </c>
      <c r="K8" s="16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48" t="s">
        <v>13</v>
      </c>
      <c r="B10" s="20" t="s">
        <v>4</v>
      </c>
      <c r="C10" s="22">
        <v>75989.483</v>
      </c>
      <c r="D10" s="22">
        <v>6576.775</v>
      </c>
      <c r="E10" s="22">
        <v>133.566</v>
      </c>
      <c r="F10" s="22">
        <v>931.835</v>
      </c>
      <c r="G10" s="22">
        <v>2.803</v>
      </c>
      <c r="H10" s="12">
        <f>SUM(C10:G10)</f>
        <v>83634.462</v>
      </c>
    </row>
    <row r="11" spans="1:8" ht="48" thickBot="1">
      <c r="A11" s="48"/>
      <c r="B11" s="3" t="s">
        <v>5</v>
      </c>
      <c r="C11" s="23"/>
      <c r="D11" s="23"/>
      <c r="E11" s="23"/>
      <c r="F11" s="23"/>
      <c r="G11" s="23">
        <v>1.82</v>
      </c>
      <c r="H11" s="13">
        <f>SUM(D11:G11)</f>
        <v>1.82</v>
      </c>
    </row>
    <row r="12" spans="1:8" ht="19.5" customHeight="1">
      <c r="A12" s="49" t="s">
        <v>14</v>
      </c>
      <c r="B12" s="19" t="s">
        <v>4</v>
      </c>
      <c r="C12" s="21">
        <v>2551.811</v>
      </c>
      <c r="D12" s="21"/>
      <c r="E12" s="21"/>
      <c r="F12" s="21"/>
      <c r="G12" s="10"/>
      <c r="H12" s="12">
        <f>SUM(C12:G12)</f>
        <v>2551.811</v>
      </c>
    </row>
    <row r="13" spans="1:8" ht="48" thickBot="1">
      <c r="A13" s="50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48" t="s">
        <v>15</v>
      </c>
      <c r="B14" s="20" t="s">
        <v>4</v>
      </c>
      <c r="C14" s="22"/>
      <c r="D14" s="22"/>
      <c r="E14" s="22"/>
      <c r="F14" s="22">
        <v>535.944</v>
      </c>
      <c r="G14" s="14"/>
      <c r="H14" s="12">
        <f>SUM(C14:G14)</f>
        <v>535.944</v>
      </c>
    </row>
    <row r="15" spans="1:8" ht="48" thickBot="1">
      <c r="A15" s="48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49" t="s">
        <v>16</v>
      </c>
      <c r="B16" s="19" t="s">
        <v>4</v>
      </c>
      <c r="C16" s="21"/>
      <c r="D16" s="21">
        <v>1751.989</v>
      </c>
      <c r="E16" s="21"/>
      <c r="F16" s="21">
        <v>1639.7189999999998</v>
      </c>
      <c r="G16" s="10"/>
      <c r="H16" s="12">
        <f>SUM(C16:G16)</f>
        <v>3391.7079999999996</v>
      </c>
    </row>
    <row r="17" spans="1:8" ht="33.75" customHeight="1" thickBot="1">
      <c r="A17" s="50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48" t="s">
        <v>17</v>
      </c>
      <c r="B18" s="20" t="s">
        <v>4</v>
      </c>
      <c r="C18" s="22"/>
      <c r="D18" s="22">
        <v>932.475</v>
      </c>
      <c r="E18" s="22"/>
      <c r="F18" s="22">
        <v>185.603</v>
      </c>
      <c r="G18" s="14"/>
      <c r="H18" s="12">
        <f>SUM(C18:G18)</f>
        <v>1118.078</v>
      </c>
    </row>
    <row r="19" spans="1:8" ht="32.25" customHeight="1" thickBot="1">
      <c r="A19" s="50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48" t="s">
        <v>19</v>
      </c>
      <c r="B20" s="20" t="s">
        <v>4</v>
      </c>
      <c r="C20" s="22"/>
      <c r="D20" s="22">
        <v>9930.007</v>
      </c>
      <c r="E20" s="22"/>
      <c r="F20" s="22"/>
      <c r="G20" s="22"/>
      <c r="H20" s="12">
        <f>SUM(C20:G20)</f>
        <v>9930.007</v>
      </c>
    </row>
    <row r="21" spans="1:8" ht="33" customHeight="1" thickBot="1">
      <c r="A21" s="50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36" t="s">
        <v>21</v>
      </c>
      <c r="B22" s="32" t="s">
        <v>4</v>
      </c>
      <c r="C22" s="22"/>
      <c r="D22" s="22"/>
      <c r="E22" s="22"/>
      <c r="F22" s="22">
        <v>1066.602</v>
      </c>
      <c r="G22" s="22"/>
      <c r="H22" s="33">
        <f>SUM(C22:G22)</f>
        <v>1066.602</v>
      </c>
    </row>
    <row r="23" spans="1:8" ht="33" customHeight="1" thickBot="1">
      <c r="A23" s="37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L13" sqref="L13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24" t="s">
        <v>25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6" t="s">
        <v>11</v>
      </c>
      <c r="B6" s="19" t="s">
        <v>4</v>
      </c>
      <c r="C6" s="21">
        <v>225376.058</v>
      </c>
      <c r="D6" s="26"/>
      <c r="E6" s="27"/>
      <c r="F6" s="21">
        <v>12.023</v>
      </c>
      <c r="G6" s="9"/>
      <c r="H6" s="12">
        <f>SUM(C6:G6)</f>
        <v>225388.08099999998</v>
      </c>
      <c r="K6" s="16"/>
    </row>
    <row r="7" spans="1:11" ht="48" thickBot="1">
      <c r="A7" s="47"/>
      <c r="B7" s="4" t="s">
        <v>5</v>
      </c>
      <c r="C7" s="28"/>
      <c r="D7" s="29"/>
      <c r="E7" s="30"/>
      <c r="F7" s="30"/>
      <c r="G7" s="11"/>
      <c r="H7" s="13">
        <f>SUM(D7:G7)</f>
        <v>0</v>
      </c>
      <c r="K7" s="16"/>
    </row>
    <row r="8" spans="1:11" ht="18" customHeight="1">
      <c r="A8" s="46" t="s">
        <v>12</v>
      </c>
      <c r="B8" s="19" t="s">
        <v>4</v>
      </c>
      <c r="C8" s="31">
        <f>307373.967+2096.532+50.975</f>
        <v>309521.474</v>
      </c>
      <c r="D8" s="21">
        <v>5525.82</v>
      </c>
      <c r="E8" s="21"/>
      <c r="F8" s="21">
        <f>23.291+1229.214+74.326</f>
        <v>1326.831</v>
      </c>
      <c r="G8" s="10"/>
      <c r="H8" s="12">
        <f>SUM(C8:G8)</f>
        <v>316374.125</v>
      </c>
      <c r="K8" s="16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13">
        <f>SUM(D9:G9)</f>
        <v>0</v>
      </c>
    </row>
    <row r="10" spans="1:8" ht="19.5" customHeight="1">
      <c r="A10" s="48" t="s">
        <v>13</v>
      </c>
      <c r="B10" s="20" t="s">
        <v>4</v>
      </c>
      <c r="C10" s="22">
        <v>106627.26000000001</v>
      </c>
      <c r="D10" s="22">
        <v>11752.072</v>
      </c>
      <c r="E10" s="22">
        <v>160.85899999999998</v>
      </c>
      <c r="F10" s="22">
        <v>926.041</v>
      </c>
      <c r="G10" s="22">
        <v>1.83</v>
      </c>
      <c r="H10" s="12">
        <f>SUM(C10:G10)</f>
        <v>119468.062</v>
      </c>
    </row>
    <row r="11" spans="1:8" ht="48" thickBot="1">
      <c r="A11" s="48"/>
      <c r="B11" s="3" t="s">
        <v>5</v>
      </c>
      <c r="C11" s="23"/>
      <c r="D11" s="23"/>
      <c r="E11" s="23"/>
      <c r="F11" s="23"/>
      <c r="G11" s="23">
        <v>1.588</v>
      </c>
      <c r="H11" s="13">
        <f>SUM(D11:G11)</f>
        <v>1.588</v>
      </c>
    </row>
    <row r="12" spans="1:8" ht="19.5" customHeight="1">
      <c r="A12" s="49" t="s">
        <v>14</v>
      </c>
      <c r="B12" s="19" t="s">
        <v>4</v>
      </c>
      <c r="C12" s="21">
        <v>2655.857</v>
      </c>
      <c r="D12" s="21"/>
      <c r="E12" s="21"/>
      <c r="F12" s="21"/>
      <c r="G12" s="10"/>
      <c r="H12" s="12">
        <f>SUM(C12:G12)</f>
        <v>2655.857</v>
      </c>
    </row>
    <row r="13" spans="1:8" ht="48" thickBot="1">
      <c r="A13" s="50"/>
      <c r="B13" s="4" t="s">
        <v>5</v>
      </c>
      <c r="C13" s="25"/>
      <c r="D13" s="25"/>
      <c r="E13" s="25"/>
      <c r="F13" s="25"/>
      <c r="G13" s="18"/>
      <c r="H13" s="13">
        <f>SUM(D13:G13)</f>
        <v>0</v>
      </c>
    </row>
    <row r="14" spans="1:8" ht="19.5" customHeight="1">
      <c r="A14" s="48" t="s">
        <v>15</v>
      </c>
      <c r="B14" s="20" t="s">
        <v>4</v>
      </c>
      <c r="C14" s="22"/>
      <c r="D14" s="22"/>
      <c r="E14" s="22"/>
      <c r="F14" s="22">
        <v>557.175</v>
      </c>
      <c r="G14" s="14"/>
      <c r="H14" s="12">
        <f>SUM(C14:G14)</f>
        <v>557.175</v>
      </c>
    </row>
    <row r="15" spans="1:8" ht="48" thickBot="1">
      <c r="A15" s="48"/>
      <c r="B15" s="3" t="s">
        <v>5</v>
      </c>
      <c r="C15" s="23"/>
      <c r="D15" s="23"/>
      <c r="E15" s="23"/>
      <c r="F15" s="23"/>
      <c r="G15" s="15"/>
      <c r="H15" s="13">
        <f>SUM(D15:G15)</f>
        <v>0</v>
      </c>
    </row>
    <row r="16" spans="1:8" ht="19.5" customHeight="1">
      <c r="A16" s="49" t="s">
        <v>16</v>
      </c>
      <c r="B16" s="19" t="s">
        <v>4</v>
      </c>
      <c r="C16" s="21"/>
      <c r="D16" s="21">
        <v>1826.085</v>
      </c>
      <c r="E16" s="21"/>
      <c r="F16" s="21">
        <v>1797.524</v>
      </c>
      <c r="G16" s="10"/>
      <c r="H16" s="12">
        <f>SUM(C16:G16)</f>
        <v>3623.609</v>
      </c>
    </row>
    <row r="17" spans="1:8" ht="33.75" customHeight="1" thickBot="1">
      <c r="A17" s="50"/>
      <c r="B17" s="4" t="s">
        <v>5</v>
      </c>
      <c r="C17" s="25"/>
      <c r="D17" s="25"/>
      <c r="E17" s="25"/>
      <c r="F17" s="25"/>
      <c r="G17" s="18"/>
      <c r="H17" s="13">
        <f>SUM(D17:G17)</f>
        <v>0</v>
      </c>
    </row>
    <row r="18" spans="1:8" ht="19.5" customHeight="1">
      <c r="A18" s="48" t="s">
        <v>17</v>
      </c>
      <c r="B18" s="20" t="s">
        <v>4</v>
      </c>
      <c r="C18" s="22"/>
      <c r="D18" s="22">
        <v>953.343</v>
      </c>
      <c r="E18" s="22"/>
      <c r="F18" s="22">
        <v>251.645</v>
      </c>
      <c r="G18" s="14"/>
      <c r="H18" s="12">
        <f>SUM(C18:G18)</f>
        <v>1204.988</v>
      </c>
    </row>
    <row r="19" spans="1:8" ht="32.25" customHeight="1" thickBot="1">
      <c r="A19" s="50"/>
      <c r="B19" s="4" t="s">
        <v>5</v>
      </c>
      <c r="C19" s="18"/>
      <c r="D19" s="18"/>
      <c r="E19" s="18"/>
      <c r="F19" s="18"/>
      <c r="G19" s="18"/>
      <c r="H19" s="13">
        <f>SUM(D19:G19)</f>
        <v>0</v>
      </c>
    </row>
    <row r="20" spans="1:8" ht="19.5" customHeight="1">
      <c r="A20" s="48" t="s">
        <v>19</v>
      </c>
      <c r="B20" s="20" t="s">
        <v>4</v>
      </c>
      <c r="C20" s="22"/>
      <c r="D20" s="22">
        <v>9104.145</v>
      </c>
      <c r="E20" s="22"/>
      <c r="F20" s="22"/>
      <c r="G20" s="22"/>
      <c r="H20" s="12">
        <f>SUM(C20:G20)</f>
        <v>9104.145</v>
      </c>
    </row>
    <row r="21" spans="1:8" ht="33" customHeight="1" thickBot="1">
      <c r="A21" s="50"/>
      <c r="B21" s="4" t="s">
        <v>5</v>
      </c>
      <c r="C21" s="25"/>
      <c r="D21" s="25"/>
      <c r="E21" s="25"/>
      <c r="F21" s="25"/>
      <c r="G21" s="25"/>
      <c r="H21" s="13">
        <f>SUM(D21:G21)</f>
        <v>0</v>
      </c>
    </row>
    <row r="22" spans="1:8" ht="19.5" customHeight="1">
      <c r="A22" s="36" t="s">
        <v>21</v>
      </c>
      <c r="B22" s="32" t="s">
        <v>4</v>
      </c>
      <c r="C22" s="22"/>
      <c r="D22" s="22"/>
      <c r="E22" s="22"/>
      <c r="F22" s="22">
        <v>1128.16</v>
      </c>
      <c r="G22" s="22"/>
      <c r="H22" s="33">
        <f>SUM(C22:G22)</f>
        <v>1128.16</v>
      </c>
    </row>
    <row r="23" spans="1:8" ht="33" customHeight="1" thickBot="1">
      <c r="A23" s="37"/>
      <c r="B23" s="34" t="s">
        <v>5</v>
      </c>
      <c r="C23" s="25"/>
      <c r="D23" s="25"/>
      <c r="E23" s="25"/>
      <c r="F23" s="25"/>
      <c r="G23" s="25"/>
      <c r="H23" s="35">
        <f>SUM(D23:G23)</f>
        <v>0</v>
      </c>
    </row>
    <row r="24" ht="15">
      <c r="H24" s="17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2021-06-09T05:18:50Z</dcterms:modified>
  <cp:category/>
  <cp:version/>
  <cp:contentType/>
  <cp:contentStatus/>
</cp:coreProperties>
</file>