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4" activeTab="9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sharedStrings.xml><?xml version="1.0" encoding="utf-8"?>
<sst xmlns="http://schemas.openxmlformats.org/spreadsheetml/2006/main" count="380" uniqueCount="31">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</sst>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172" fontId="43" fillId="0" borderId="14" xfId="0" applyNumberFormat="1" applyFont="1" applyFill="1" applyBorder="1" applyAlignment="1">
      <alignment horizontal="center" vertical="center"/>
    </xf>
    <xf numFmtId="172" fontId="45" fillId="0" borderId="14" xfId="0" applyNumberFormat="1" applyFont="1" applyFill="1" applyBorder="1" applyAlignment="1">
      <alignment horizontal="center" vertical="center"/>
    </xf>
    <xf numFmtId="172" fontId="43" fillId="0" borderId="15" xfId="0" applyNumberFormat="1" applyFont="1" applyFill="1" applyBorder="1" applyAlignment="1">
      <alignment horizontal="center" vertical="center"/>
    </xf>
    <xf numFmtId="172" fontId="47" fillId="0" borderId="16" xfId="0" applyNumberFormat="1" applyFont="1" applyBorder="1" applyAlignment="1">
      <alignment horizontal="center" vertical="center"/>
    </xf>
    <xf numFmtId="172" fontId="47" fillId="0" borderId="17" xfId="0" applyNumberFormat="1" applyFont="1" applyBorder="1" applyAlignment="1">
      <alignment horizontal="center" vertical="center"/>
    </xf>
    <xf numFmtId="172" fontId="45" fillId="0" borderId="18" xfId="0" applyNumberFormat="1" applyFont="1" applyFill="1" applyBorder="1" applyAlignment="1">
      <alignment horizontal="center" vertical="center"/>
    </xf>
    <xf numFmtId="172" fontId="45" fillId="0" borderId="12" xfId="0" applyNumberFormat="1" applyFont="1" applyFill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2" fontId="45" fillId="0" borderId="15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172" fontId="45" fillId="33" borderId="14" xfId="0" applyNumberFormat="1" applyFont="1" applyFill="1" applyBorder="1" applyAlignment="1">
      <alignment horizontal="center"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15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2" fontId="43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43" fillId="33" borderId="15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172" fontId="47" fillId="33" borderId="16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7" xfId="0" applyNumberFormat="1" applyFont="1" applyFill="1" applyBorder="1" applyAlignment="1">
      <alignment horizontal="center" vertical="center"/>
    </xf>
    <xf numFmtId="172" fontId="45" fillId="34" borderId="14" xfId="0" applyNumberFormat="1" applyFont="1" applyFill="1" applyBorder="1" applyAlignment="1">
      <alignment horizontal="center" vertical="center"/>
    </xf>
    <xf numFmtId="4" fontId="45" fillId="34" borderId="14" xfId="0" applyNumberFormat="1" applyFont="1" applyFill="1" applyBorder="1" applyAlignment="1">
      <alignment horizontal="center" vertical="center"/>
    </xf>
    <xf numFmtId="172" fontId="45" fillId="34" borderId="18" xfId="0" applyNumberFormat="1" applyFont="1" applyFill="1" applyBorder="1" applyAlignment="1">
      <alignment horizontal="center" vertical="center"/>
    </xf>
    <xf numFmtId="172" fontId="45" fillId="34" borderId="12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G29" sqref="G2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20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232561.217</v>
      </c>
      <c r="D6" s="26"/>
      <c r="E6" s="27"/>
      <c r="F6" s="21">
        <v>12.245</v>
      </c>
      <c r="G6" s="9"/>
      <c r="H6" s="12">
        <f>SUM(C6:G6)</f>
        <v>232573.462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318665.629+2465.559+33.306</f>
        <v>321164.494</v>
      </c>
      <c r="D8" s="21">
        <v>4908.098</v>
      </c>
      <c r="E8" s="21"/>
      <c r="F8" s="21">
        <f>32.752+692.532+91.365</f>
        <v>816.649</v>
      </c>
      <c r="G8" s="10"/>
      <c r="H8" s="12">
        <f>SUM(C8:G8)</f>
        <v>326889.241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50078.2275</v>
      </c>
      <c r="D10" s="22">
        <v>26.109</v>
      </c>
      <c r="E10" s="22">
        <v>217.512</v>
      </c>
      <c r="F10" s="22">
        <v>932.0374999999993</v>
      </c>
      <c r="G10" s="22">
        <v>3.639</v>
      </c>
      <c r="H10" s="12">
        <f>SUM(C10:G10)</f>
        <v>51257.525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0.089</v>
      </c>
      <c r="H11" s="13">
        <f>SUM(D11:G11)</f>
        <v>0.089</v>
      </c>
    </row>
    <row r="12" spans="1:8" ht="19.5" customHeight="1">
      <c r="A12" s="53" t="s">
        <v>14</v>
      </c>
      <c r="B12" s="19" t="s">
        <v>4</v>
      </c>
      <c r="C12" s="21">
        <v>2659.321</v>
      </c>
      <c r="D12" s="21"/>
      <c r="E12" s="21"/>
      <c r="F12" s="21"/>
      <c r="G12" s="10"/>
      <c r="H12" s="12">
        <f>SUM(C12:G12)</f>
        <v>2659.321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563.236</v>
      </c>
      <c r="G14" s="14"/>
      <c r="H14" s="12">
        <f>SUM(C14:G14)</f>
        <v>563.236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1787.8229999999999</v>
      </c>
      <c r="E16" s="21"/>
      <c r="F16" s="21">
        <v>1596.015</v>
      </c>
      <c r="G16" s="10"/>
      <c r="H16" s="12">
        <f>SUM(C16:G16)</f>
        <v>3383.8379999999997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855.022</v>
      </c>
      <c r="E18" s="22"/>
      <c r="F18" s="22">
        <v>130.138</v>
      </c>
      <c r="G18" s="14"/>
      <c r="H18" s="12">
        <f>SUM(C18:G18)</f>
        <v>985.1600000000001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52" t="s">
        <v>19</v>
      </c>
      <c r="B20" s="20" t="s">
        <v>4</v>
      </c>
      <c r="C20" s="22"/>
      <c r="D20" s="22">
        <v>8786.57</v>
      </c>
      <c r="E20" s="22"/>
      <c r="F20" s="22"/>
      <c r="G20" s="22"/>
      <c r="H20" s="12">
        <f>SUM(C20:G20)</f>
        <v>8786.57</v>
      </c>
    </row>
    <row r="21" spans="1:8" ht="33" customHeight="1" thickBot="1">
      <c r="A21" s="54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912.822</v>
      </c>
      <c r="G22" s="22"/>
      <c r="H22" s="33">
        <f>SUM(C22:G22)</f>
        <v>912.822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16:A17"/>
    <mergeCell ref="A18:A19"/>
    <mergeCell ref="A20:A21"/>
    <mergeCell ref="A22:A23"/>
    <mergeCell ref="A2:H2"/>
    <mergeCell ref="A4:A5"/>
    <mergeCell ref="B4:B5"/>
    <mergeCell ref="C4:H4"/>
    <mergeCell ref="A6:A7"/>
    <mergeCell ref="A8:A9"/>
    <mergeCell ref="A10:A11"/>
    <mergeCell ref="A12:A13"/>
    <mergeCell ref="A14:A15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K9" sqref="K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30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232135.374</v>
      </c>
      <c r="D6" s="26"/>
      <c r="E6" s="27"/>
      <c r="F6" s="21">
        <v>0</v>
      </c>
      <c r="G6" s="27"/>
      <c r="H6" s="12">
        <f>SUM(C6:G6)</f>
        <v>232135.374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30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298567.501+2020.994+64.633</f>
        <v>300653.12799999997</v>
      </c>
      <c r="D8" s="21">
        <v>3905.008</v>
      </c>
      <c r="E8" s="21"/>
      <c r="F8" s="21">
        <f>29.833+1152.662+112.38</f>
        <v>1294.875</v>
      </c>
      <c r="G8" s="21"/>
      <c r="H8" s="12">
        <f>SUM(C8:G8)</f>
        <v>305853.01099999994</v>
      </c>
      <c r="K8" s="16"/>
    </row>
    <row r="9" spans="1:8" ht="34.5" customHeight="1" thickBot="1">
      <c r="A9" s="51"/>
      <c r="B9" s="4" t="s">
        <v>5</v>
      </c>
      <c r="C9" s="25"/>
      <c r="D9" s="25"/>
      <c r="E9" s="25"/>
      <c r="F9" s="25"/>
      <c r="G9" s="25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71124.712</v>
      </c>
      <c r="D10" s="22">
        <v>7438.235</v>
      </c>
      <c r="E10" s="22">
        <v>168.824</v>
      </c>
      <c r="F10" s="22">
        <v>955.577</v>
      </c>
      <c r="G10" s="22">
        <v>2.08</v>
      </c>
      <c r="H10" s="12">
        <f>SUM(C10:G10)</f>
        <v>79689.428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2.123</v>
      </c>
      <c r="H11" s="13">
        <f>SUM(D11:G11)</f>
        <v>2.123</v>
      </c>
    </row>
    <row r="12" spans="1:8" ht="19.5" customHeight="1">
      <c r="A12" s="53" t="s">
        <v>14</v>
      </c>
      <c r="B12" s="19" t="s">
        <v>4</v>
      </c>
      <c r="C12" s="21">
        <v>2730.919</v>
      </c>
      <c r="D12" s="21"/>
      <c r="E12" s="21"/>
      <c r="F12" s="21"/>
      <c r="G12" s="21"/>
      <c r="H12" s="12">
        <f>SUM(C12:G12)</f>
        <v>2730.919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25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569.845</v>
      </c>
      <c r="G14" s="22"/>
      <c r="H14" s="12">
        <f>SUM(C14:G14)</f>
        <v>569.845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23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1674.231</v>
      </c>
      <c r="E16" s="21"/>
      <c r="F16" s="21">
        <v>1734.755</v>
      </c>
      <c r="G16" s="21"/>
      <c r="H16" s="12">
        <f>SUM(C16:G16)</f>
        <v>3408.986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25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1018.259</v>
      </c>
      <c r="E18" s="22"/>
      <c r="F18" s="22">
        <v>166.951</v>
      </c>
      <c r="G18" s="22"/>
      <c r="H18" s="12">
        <f>SUM(C18:G18)</f>
        <v>1185.21</v>
      </c>
    </row>
    <row r="19" spans="1:8" ht="32.25" customHeight="1" thickBot="1">
      <c r="A19" s="54"/>
      <c r="B19" s="4" t="s">
        <v>5</v>
      </c>
      <c r="C19" s="25"/>
      <c r="D19" s="25"/>
      <c r="E19" s="25"/>
      <c r="F19" s="25"/>
      <c r="G19" s="25"/>
      <c r="H19" s="13">
        <f>SUM(D19:G19)</f>
        <v>0</v>
      </c>
    </row>
    <row r="20" spans="1:8" ht="19.5" customHeight="1">
      <c r="A20" s="40" t="s">
        <v>19</v>
      </c>
      <c r="B20" s="32" t="s">
        <v>4</v>
      </c>
      <c r="C20" s="22"/>
      <c r="D20" s="22">
        <v>13805.130000000001</v>
      </c>
      <c r="E20" s="22"/>
      <c r="F20" s="22"/>
      <c r="G20" s="22"/>
      <c r="H20" s="12">
        <f>SUM(C20:G20)</f>
        <v>13805.130000000001</v>
      </c>
    </row>
    <row r="21" spans="1:8" ht="33" customHeight="1" thickBot="1">
      <c r="A21" s="41"/>
      <c r="B21" s="3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1230.816</v>
      </c>
      <c r="G22" s="22"/>
      <c r="H22" s="33">
        <f>SUM(C22:G22)</f>
        <v>1230.816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G29" sqref="G2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22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209567.748</v>
      </c>
      <c r="D6" s="26"/>
      <c r="E6" s="27"/>
      <c r="F6" s="21">
        <v>12.42</v>
      </c>
      <c r="G6" s="9"/>
      <c r="H6" s="12">
        <f>SUM(C6:G6)</f>
        <v>209580.168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282528.729+2091.281+56.254</f>
        <v>284676.264</v>
      </c>
      <c r="D8" s="21">
        <v>4273.589</v>
      </c>
      <c r="E8" s="21"/>
      <c r="F8" s="21">
        <f>30.65+1125.75+104.726</f>
        <v>1261.1260000000002</v>
      </c>
      <c r="G8" s="10"/>
      <c r="H8" s="12">
        <f>SUM(C8:G8)</f>
        <v>290210.979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49693.121900000006</v>
      </c>
      <c r="D10" s="22">
        <v>23.536</v>
      </c>
      <c r="E10" s="22">
        <v>194.507</v>
      </c>
      <c r="F10" s="22">
        <v>935.7171000000039</v>
      </c>
      <c r="G10" s="22">
        <v>3.539</v>
      </c>
      <c r="H10" s="12">
        <f>SUM(C10:G10)</f>
        <v>50850.421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4.686</v>
      </c>
      <c r="H11" s="13">
        <f>SUM(D11:G11)</f>
        <v>4.686</v>
      </c>
    </row>
    <row r="12" spans="1:8" ht="19.5" customHeight="1">
      <c r="A12" s="53" t="s">
        <v>14</v>
      </c>
      <c r="B12" s="19" t="s">
        <v>4</v>
      </c>
      <c r="C12" s="21">
        <v>2430.293</v>
      </c>
      <c r="D12" s="21"/>
      <c r="E12" s="21"/>
      <c r="F12" s="21"/>
      <c r="G12" s="10"/>
      <c r="H12" s="12">
        <f>SUM(C12:G12)</f>
        <v>2430.293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516.408</v>
      </c>
      <c r="G14" s="14"/>
      <c r="H14" s="12">
        <f>SUM(C14:G14)</f>
        <v>516.408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1594.585</v>
      </c>
      <c r="E16" s="21"/>
      <c r="F16" s="21">
        <v>1424.41</v>
      </c>
      <c r="G16" s="10"/>
      <c r="H16" s="12">
        <f>SUM(C16:G16)</f>
        <v>3018.995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758.033</v>
      </c>
      <c r="E18" s="22"/>
      <c r="F18" s="22">
        <v>104.692</v>
      </c>
      <c r="G18" s="14"/>
      <c r="H18" s="12">
        <f>SUM(C18:G18)</f>
        <v>862.725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52" t="s">
        <v>19</v>
      </c>
      <c r="B20" s="20" t="s">
        <v>4</v>
      </c>
      <c r="C20" s="22"/>
      <c r="D20" s="22">
        <v>10033.032</v>
      </c>
      <c r="E20" s="22"/>
      <c r="F20" s="22"/>
      <c r="G20" s="22"/>
      <c r="H20" s="12">
        <f>SUM(C20:G20)</f>
        <v>10033.032</v>
      </c>
    </row>
    <row r="21" spans="1:8" ht="33" customHeight="1" thickBot="1">
      <c r="A21" s="54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860.861</v>
      </c>
      <c r="G22" s="22"/>
      <c r="H22" s="33">
        <f>SUM(C22:G22)</f>
        <v>860.861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G29" sqref="G2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23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233816.331</v>
      </c>
      <c r="D6" s="26"/>
      <c r="E6" s="27"/>
      <c r="F6" s="21">
        <v>12.756</v>
      </c>
      <c r="G6" s="9"/>
      <c r="H6" s="12">
        <f>SUM(C6:G6)</f>
        <v>233829.087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315752.75+2452.299+71.035</f>
        <v>318276.084</v>
      </c>
      <c r="D8" s="21">
        <v>4665.313</v>
      </c>
      <c r="E8" s="21"/>
      <c r="F8" s="21">
        <f>31.148+1385.244+110.183</f>
        <v>1526.5749999999998</v>
      </c>
      <c r="G8" s="10"/>
      <c r="H8" s="12">
        <f>SUM(C8:G8)</f>
        <v>324467.972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57775.317</v>
      </c>
      <c r="D10" s="22">
        <v>0</v>
      </c>
      <c r="E10" s="22">
        <v>189.79100000000003</v>
      </c>
      <c r="F10" s="22">
        <v>1018.1709999999988</v>
      </c>
      <c r="G10" s="22">
        <v>3.443</v>
      </c>
      <c r="H10" s="12">
        <f>SUM(C10:G10)</f>
        <v>58986.722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2.113</v>
      </c>
      <c r="H11" s="13">
        <f>SUM(D11:G11)</f>
        <v>2.113</v>
      </c>
    </row>
    <row r="12" spans="1:8" ht="19.5" customHeight="1">
      <c r="A12" s="53" t="s">
        <v>14</v>
      </c>
      <c r="B12" s="19" t="s">
        <v>4</v>
      </c>
      <c r="C12" s="21">
        <v>2715.345</v>
      </c>
      <c r="D12" s="21"/>
      <c r="E12" s="21"/>
      <c r="F12" s="21"/>
      <c r="G12" s="10"/>
      <c r="H12" s="12">
        <f>SUM(C12:G12)</f>
        <v>2715.345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552.347</v>
      </c>
      <c r="G14" s="14"/>
      <c r="H14" s="12">
        <f>SUM(C14:G14)</f>
        <v>552.347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1792.382</v>
      </c>
      <c r="E16" s="21"/>
      <c r="F16" s="21">
        <v>1642.53</v>
      </c>
      <c r="G16" s="10"/>
      <c r="H16" s="12">
        <f>SUM(C16:G16)</f>
        <v>3434.9120000000003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897.14</v>
      </c>
      <c r="E18" s="22"/>
      <c r="F18" s="22">
        <v>153.243</v>
      </c>
      <c r="G18" s="14"/>
      <c r="H18" s="12">
        <f>SUM(C18:G18)</f>
        <v>1050.383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52" t="s">
        <v>19</v>
      </c>
      <c r="B20" s="20" t="s">
        <v>4</v>
      </c>
      <c r="C20" s="22"/>
      <c r="D20" s="22">
        <v>10896.625</v>
      </c>
      <c r="E20" s="22"/>
      <c r="F20" s="22"/>
      <c r="G20" s="22"/>
      <c r="H20" s="12">
        <f>SUM(C20:G20)</f>
        <v>10896.625</v>
      </c>
    </row>
    <row r="21" spans="1:8" ht="33" customHeight="1" thickBot="1">
      <c r="A21" s="54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991.99</v>
      </c>
      <c r="G22" s="22"/>
      <c r="H22" s="33">
        <f>SUM(C22:G22)</f>
        <v>991.99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G29" sqref="G2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24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219710.788</v>
      </c>
      <c r="D6" s="26"/>
      <c r="E6" s="27"/>
      <c r="F6" s="21">
        <v>11.242</v>
      </c>
      <c r="G6" s="9"/>
      <c r="H6" s="12">
        <f>SUM(C6:G6)</f>
        <v>219722.03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304083.303+2120.497+54.676</f>
        <v>306258.47599999997</v>
      </c>
      <c r="D8" s="21">
        <v>5067.395</v>
      </c>
      <c r="E8" s="21"/>
      <c r="F8" s="21">
        <f>24.08+1196.808+90.765</f>
        <v>1311.653</v>
      </c>
      <c r="G8" s="10"/>
      <c r="H8" s="12">
        <f>SUM(C8:G8)</f>
        <v>312637.524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75989.483</v>
      </c>
      <c r="D10" s="22">
        <v>6576.775</v>
      </c>
      <c r="E10" s="22">
        <v>133.566</v>
      </c>
      <c r="F10" s="22">
        <v>931.835</v>
      </c>
      <c r="G10" s="22">
        <v>2.803</v>
      </c>
      <c r="H10" s="12">
        <f>SUM(C10:G10)</f>
        <v>83634.462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1.82</v>
      </c>
      <c r="H11" s="13">
        <f>SUM(D11:G11)</f>
        <v>1.82</v>
      </c>
    </row>
    <row r="12" spans="1:8" ht="19.5" customHeight="1">
      <c r="A12" s="53" t="s">
        <v>14</v>
      </c>
      <c r="B12" s="19" t="s">
        <v>4</v>
      </c>
      <c r="C12" s="21">
        <v>2551.811</v>
      </c>
      <c r="D12" s="21"/>
      <c r="E12" s="21"/>
      <c r="F12" s="21"/>
      <c r="G12" s="10"/>
      <c r="H12" s="12">
        <f>SUM(C12:G12)</f>
        <v>2551.811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535.944</v>
      </c>
      <c r="G14" s="14"/>
      <c r="H14" s="12">
        <f>SUM(C14:G14)</f>
        <v>535.944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1751.989</v>
      </c>
      <c r="E16" s="21"/>
      <c r="F16" s="21">
        <v>1639.7189999999998</v>
      </c>
      <c r="G16" s="10"/>
      <c r="H16" s="12">
        <f>SUM(C16:G16)</f>
        <v>3391.7079999999996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932.475</v>
      </c>
      <c r="E18" s="22"/>
      <c r="F18" s="22">
        <v>185.603</v>
      </c>
      <c r="G18" s="14"/>
      <c r="H18" s="12">
        <f>SUM(C18:G18)</f>
        <v>1118.078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52" t="s">
        <v>19</v>
      </c>
      <c r="B20" s="20" t="s">
        <v>4</v>
      </c>
      <c r="C20" s="22"/>
      <c r="D20" s="22">
        <v>9930.007</v>
      </c>
      <c r="E20" s="22"/>
      <c r="F20" s="22"/>
      <c r="G20" s="22"/>
      <c r="H20" s="12">
        <f>SUM(C20:G20)</f>
        <v>9930.007</v>
      </c>
    </row>
    <row r="21" spans="1:8" ht="33" customHeight="1" thickBot="1">
      <c r="A21" s="54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1066.602</v>
      </c>
      <c r="G22" s="22"/>
      <c r="H22" s="33">
        <f>SUM(C22:G22)</f>
        <v>1066.602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G29" sqref="G2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25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225376.058</v>
      </c>
      <c r="D6" s="26"/>
      <c r="E6" s="27"/>
      <c r="F6" s="21">
        <v>12.023</v>
      </c>
      <c r="G6" s="9"/>
      <c r="H6" s="12">
        <f>SUM(C6:G6)</f>
        <v>225388.08099999998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307373.967+2096.532+50.975</f>
        <v>309521.474</v>
      </c>
      <c r="D8" s="21">
        <v>5525.82</v>
      </c>
      <c r="E8" s="21"/>
      <c r="F8" s="21">
        <f>23.291+1229.214+74.326</f>
        <v>1326.831</v>
      </c>
      <c r="G8" s="10"/>
      <c r="H8" s="12">
        <f>SUM(C8:G8)</f>
        <v>316374.125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106627.26000000001</v>
      </c>
      <c r="D10" s="22">
        <v>11752.072</v>
      </c>
      <c r="E10" s="22">
        <v>160.85899999999998</v>
      </c>
      <c r="F10" s="22">
        <v>926.041</v>
      </c>
      <c r="G10" s="22">
        <v>1.83</v>
      </c>
      <c r="H10" s="12">
        <f>SUM(C10:G10)</f>
        <v>119468.062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1.588</v>
      </c>
      <c r="H11" s="13">
        <f>SUM(D11:G11)</f>
        <v>1.588</v>
      </c>
    </row>
    <row r="12" spans="1:8" ht="19.5" customHeight="1">
      <c r="A12" s="53" t="s">
        <v>14</v>
      </c>
      <c r="B12" s="19" t="s">
        <v>4</v>
      </c>
      <c r="C12" s="21">
        <v>2655.857</v>
      </c>
      <c r="D12" s="21"/>
      <c r="E12" s="21"/>
      <c r="F12" s="21"/>
      <c r="G12" s="10"/>
      <c r="H12" s="12">
        <f>SUM(C12:G12)</f>
        <v>2655.857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557.175</v>
      </c>
      <c r="G14" s="14"/>
      <c r="H14" s="12">
        <f>SUM(C14:G14)</f>
        <v>557.175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1826.085</v>
      </c>
      <c r="E16" s="21"/>
      <c r="F16" s="21">
        <v>1797.524</v>
      </c>
      <c r="G16" s="10"/>
      <c r="H16" s="12">
        <f>SUM(C16:G16)</f>
        <v>3623.609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953.343</v>
      </c>
      <c r="E18" s="22"/>
      <c r="F18" s="22">
        <v>251.645</v>
      </c>
      <c r="G18" s="14"/>
      <c r="H18" s="12">
        <f>SUM(C18:G18)</f>
        <v>1204.988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52" t="s">
        <v>19</v>
      </c>
      <c r="B20" s="20" t="s">
        <v>4</v>
      </c>
      <c r="C20" s="22"/>
      <c r="D20" s="22">
        <v>9104.145</v>
      </c>
      <c r="E20" s="22"/>
      <c r="F20" s="22"/>
      <c r="G20" s="22"/>
      <c r="H20" s="12">
        <f>SUM(C20:G20)</f>
        <v>9104.145</v>
      </c>
    </row>
    <row r="21" spans="1:8" ht="33" customHeight="1" thickBot="1">
      <c r="A21" s="54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1128.16</v>
      </c>
      <c r="G22" s="22"/>
      <c r="H22" s="33">
        <f>SUM(C22:G22)</f>
        <v>1128.16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J9" sqref="J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26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220459.806</v>
      </c>
      <c r="D6" s="26"/>
      <c r="E6" s="27"/>
      <c r="F6" s="21">
        <v>14.383</v>
      </c>
      <c r="G6" s="9"/>
      <c r="H6" s="12">
        <f>SUM(C6:G6)</f>
        <v>220474.189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287287.458+2012.817+46.488</f>
        <v>289346.763</v>
      </c>
      <c r="D8" s="21">
        <v>5866.526</v>
      </c>
      <c r="E8" s="21"/>
      <c r="F8" s="21">
        <f>33+1106.394+74.357</f>
        <v>1213.751</v>
      </c>
      <c r="G8" s="10"/>
      <c r="H8" s="12">
        <f>SUM(C8:G8)</f>
        <v>296427.04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113444.65599999999</v>
      </c>
      <c r="D10" s="22">
        <v>7963.475</v>
      </c>
      <c r="E10" s="22">
        <v>190.517</v>
      </c>
      <c r="F10" s="22">
        <v>905.367</v>
      </c>
      <c r="G10" s="22">
        <v>2.458</v>
      </c>
      <c r="H10" s="12">
        <f>SUM(C10:G10)</f>
        <v>122506.473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1.93</v>
      </c>
      <c r="H11" s="13">
        <f>SUM(D11:G11)</f>
        <v>1.93</v>
      </c>
    </row>
    <row r="12" spans="1:8" ht="19.5" customHeight="1">
      <c r="A12" s="53" t="s">
        <v>14</v>
      </c>
      <c r="B12" s="19" t="s">
        <v>4</v>
      </c>
      <c r="C12" s="21">
        <v>2728.355</v>
      </c>
      <c r="D12" s="21"/>
      <c r="E12" s="21"/>
      <c r="F12" s="21"/>
      <c r="G12" s="10"/>
      <c r="H12" s="12">
        <f>SUM(C12:G12)</f>
        <v>2728.355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545.26</v>
      </c>
      <c r="G14" s="14"/>
      <c r="H14" s="12">
        <f>SUM(C14:G14)</f>
        <v>545.26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1798.626</v>
      </c>
      <c r="E16" s="21"/>
      <c r="F16" s="21">
        <v>1811.896</v>
      </c>
      <c r="G16" s="10"/>
      <c r="H16" s="12">
        <f>SUM(C16:G16)</f>
        <v>3610.522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1008.705</v>
      </c>
      <c r="E18" s="22"/>
      <c r="F18" s="22">
        <v>215.95</v>
      </c>
      <c r="G18" s="14"/>
      <c r="H18" s="12">
        <f>SUM(C18:G18)</f>
        <v>1224.655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52" t="s">
        <v>19</v>
      </c>
      <c r="B20" s="20" t="s">
        <v>4</v>
      </c>
      <c r="C20" s="22"/>
      <c r="D20" s="22">
        <v>9593.441</v>
      </c>
      <c r="E20" s="22"/>
      <c r="F20" s="22"/>
      <c r="G20" s="22"/>
      <c r="H20" s="12">
        <f>SUM(C20:G20)</f>
        <v>9593.441</v>
      </c>
    </row>
    <row r="21" spans="1:8" ht="33" customHeight="1" thickBot="1">
      <c r="A21" s="54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1170.334</v>
      </c>
      <c r="G22" s="22"/>
      <c r="H22" s="33">
        <f>SUM(C22:G22)</f>
        <v>1170.334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4">
      <selection activeCell="I28" sqref="I2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27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219728.065</v>
      </c>
      <c r="D6" s="26"/>
      <c r="E6" s="27"/>
      <c r="F6" s="21">
        <v>9.705</v>
      </c>
      <c r="G6" s="9"/>
      <c r="H6" s="12">
        <f>SUM(C6:G6)</f>
        <v>219737.77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265180.894+2010.357+53.115</f>
        <v>267244.366</v>
      </c>
      <c r="D8" s="21">
        <v>5396.043</v>
      </c>
      <c r="E8" s="21"/>
      <c r="F8" s="21">
        <f>42.437+1213.722+84.235</f>
        <v>1340.3939999999998</v>
      </c>
      <c r="G8" s="10"/>
      <c r="H8" s="12">
        <f>SUM(C8:G8)</f>
        <v>273980.80299999996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92708.34200000002</v>
      </c>
      <c r="D10" s="22">
        <v>15041.394</v>
      </c>
      <c r="E10" s="22">
        <v>165.984</v>
      </c>
      <c r="F10" s="22">
        <v>895.556</v>
      </c>
      <c r="G10" s="22">
        <v>2.241</v>
      </c>
      <c r="H10" s="12">
        <f>SUM(C10:G10)</f>
        <v>108813.517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1.725</v>
      </c>
      <c r="H11" s="13">
        <f>SUM(D11:G11)</f>
        <v>1.725</v>
      </c>
    </row>
    <row r="12" spans="1:8" ht="19.5" customHeight="1">
      <c r="A12" s="53" t="s">
        <v>14</v>
      </c>
      <c r="B12" s="19" t="s">
        <v>4</v>
      </c>
      <c r="C12" s="21">
        <v>2893.327</v>
      </c>
      <c r="D12" s="21"/>
      <c r="E12" s="21"/>
      <c r="F12" s="21"/>
      <c r="G12" s="10"/>
      <c r="H12" s="12">
        <f>SUM(C12:G12)</f>
        <v>2893.327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570.243</v>
      </c>
      <c r="G14" s="14"/>
      <c r="H14" s="12">
        <f>SUM(C14:G14)</f>
        <v>570.243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1864.582</v>
      </c>
      <c r="E16" s="21"/>
      <c r="F16" s="21">
        <v>1491.99</v>
      </c>
      <c r="G16" s="10"/>
      <c r="H16" s="12">
        <f>SUM(C16:G16)</f>
        <v>3356.572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1046.483</v>
      </c>
      <c r="E18" s="22"/>
      <c r="F18" s="22">
        <v>225.272</v>
      </c>
      <c r="G18" s="14"/>
      <c r="H18" s="12">
        <f>SUM(C18:G18)</f>
        <v>1271.7549999999999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0" t="s">
        <v>19</v>
      </c>
      <c r="B20" s="32" t="s">
        <v>4</v>
      </c>
      <c r="C20" s="22"/>
      <c r="D20" s="22">
        <f>11466.413+790.776</f>
        <v>12257.189</v>
      </c>
      <c r="E20" s="22"/>
      <c r="F20" s="22">
        <v>2068.07</v>
      </c>
      <c r="G20" s="22"/>
      <c r="H20" s="12">
        <f>SUM(C20:G20)</f>
        <v>14325.259</v>
      </c>
    </row>
    <row r="21" spans="1:8" ht="33" customHeight="1" thickBot="1">
      <c r="A21" s="41"/>
      <c r="B21" s="3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1241.931</v>
      </c>
      <c r="G22" s="22"/>
      <c r="H22" s="33">
        <f>SUM(C22:G22)</f>
        <v>1241.931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G11" activeCellId="1" sqref="C10:G10 G11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28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36">
        <v>227386.384</v>
      </c>
      <c r="D6" s="26"/>
      <c r="E6" s="27"/>
      <c r="F6" s="36">
        <v>0</v>
      </c>
      <c r="G6" s="9"/>
      <c r="H6" s="12">
        <f>SUM(C6:G6)</f>
        <v>227386.384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7">
        <f>308814.635+1924.234+49.466</f>
        <v>310788.335</v>
      </c>
      <c r="D8" s="36">
        <v>5810.152</v>
      </c>
      <c r="E8" s="21"/>
      <c r="F8" s="36">
        <f>40.831+1147.758+84.113</f>
        <v>1272.702</v>
      </c>
      <c r="G8" s="10"/>
      <c r="H8" s="12">
        <f>SUM(C8:G8)</f>
        <v>317871.189</v>
      </c>
      <c r="K8" s="16"/>
    </row>
    <row r="9" spans="1:8" ht="34.5" customHeight="1" thickBot="1">
      <c r="A9" s="51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38">
        <v>96417.27799999999</v>
      </c>
      <c r="D10" s="38">
        <v>18538.402</v>
      </c>
      <c r="E10" s="38">
        <v>169.88400000000001</v>
      </c>
      <c r="F10" s="38">
        <v>907.343</v>
      </c>
      <c r="G10" s="38">
        <v>1.869</v>
      </c>
      <c r="H10" s="12">
        <f>SUM(C10:G10)</f>
        <v>116034.776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39">
        <v>1.633</v>
      </c>
      <c r="H11" s="13">
        <f>SUM(D11:G11)</f>
        <v>1.633</v>
      </c>
    </row>
    <row r="12" spans="1:8" ht="19.5" customHeight="1">
      <c r="A12" s="53" t="s">
        <v>14</v>
      </c>
      <c r="B12" s="19" t="s">
        <v>4</v>
      </c>
      <c r="C12" s="36">
        <v>2724.536</v>
      </c>
      <c r="D12" s="21"/>
      <c r="E12" s="21"/>
      <c r="F12" s="21"/>
      <c r="G12" s="10"/>
      <c r="H12" s="12">
        <f>SUM(C12:G12)</f>
        <v>2724.536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38">
        <v>573.08</v>
      </c>
      <c r="G14" s="14"/>
      <c r="H14" s="12">
        <f>SUM(C14:G14)</f>
        <v>573.08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36">
        <v>1835.531</v>
      </c>
      <c r="E16" s="21"/>
      <c r="F16" s="36">
        <v>1048.978</v>
      </c>
      <c r="G16" s="10"/>
      <c r="H16" s="12">
        <f>SUM(C16:G16)</f>
        <v>2884.509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38">
        <v>1003.221</v>
      </c>
      <c r="E18" s="22"/>
      <c r="F18" s="38">
        <v>240.796</v>
      </c>
      <c r="G18" s="14"/>
      <c r="H18" s="12">
        <f>SUM(C18:G18)</f>
        <v>1244.017</v>
      </c>
    </row>
    <row r="19" spans="1:8" ht="32.25" customHeight="1" thickBot="1">
      <c r="A19" s="54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0" t="s">
        <v>19</v>
      </c>
      <c r="B20" s="32" t="s">
        <v>4</v>
      </c>
      <c r="C20" s="22"/>
      <c r="D20" s="38">
        <v>14102.922</v>
      </c>
      <c r="E20" s="22"/>
      <c r="F20" s="22"/>
      <c r="G20" s="22"/>
      <c r="H20" s="12">
        <f>SUM(C20:G20)</f>
        <v>14102.922</v>
      </c>
    </row>
    <row r="21" spans="1:8" ht="33" customHeight="1" thickBot="1">
      <c r="A21" s="41"/>
      <c r="B21" s="3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38">
        <v>1205.077</v>
      </c>
      <c r="G22" s="22"/>
      <c r="H22" s="33">
        <f>SUM(C22:G22)</f>
        <v>1205.077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L24" sqref="L24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3" ht="24" customHeight="1" thickBot="1">
      <c r="A3" s="24" t="s">
        <v>29</v>
      </c>
      <c r="B3" s="5"/>
      <c r="C3" s="2"/>
    </row>
    <row r="4" spans="1:8" ht="49.5" customHeight="1">
      <c r="A4" s="43" t="s">
        <v>18</v>
      </c>
      <c r="B4" s="45" t="s">
        <v>0</v>
      </c>
      <c r="C4" s="47" t="s">
        <v>9</v>
      </c>
      <c r="D4" s="48"/>
      <c r="E4" s="48"/>
      <c r="F4" s="48"/>
      <c r="G4" s="48"/>
      <c r="H4" s="49"/>
    </row>
    <row r="5" spans="1:8" ht="21.75" customHeight="1" thickBot="1">
      <c r="A5" s="44"/>
      <c r="B5" s="46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50" t="s">
        <v>11</v>
      </c>
      <c r="B6" s="19" t="s">
        <v>4</v>
      </c>
      <c r="C6" s="21">
        <v>224564.779</v>
      </c>
      <c r="D6" s="26"/>
      <c r="E6" s="27"/>
      <c r="F6" s="21">
        <v>0</v>
      </c>
      <c r="G6" s="27"/>
      <c r="H6" s="12">
        <f>SUM(C6:G6)</f>
        <v>224564.779</v>
      </c>
      <c r="K6" s="16"/>
    </row>
    <row r="7" spans="1:11" ht="48" thickBot="1">
      <c r="A7" s="51"/>
      <c r="B7" s="4" t="s">
        <v>5</v>
      </c>
      <c r="C7" s="28"/>
      <c r="D7" s="29"/>
      <c r="E7" s="30"/>
      <c r="F7" s="30"/>
      <c r="G7" s="30"/>
      <c r="H7" s="13">
        <f>SUM(D7:G7)</f>
        <v>0</v>
      </c>
      <c r="K7" s="16"/>
    </row>
    <row r="8" spans="1:11" ht="18" customHeight="1">
      <c r="A8" s="50" t="s">
        <v>12</v>
      </c>
      <c r="B8" s="19" t="s">
        <v>4</v>
      </c>
      <c r="C8" s="31">
        <f>299909.881+1840.346+54.607</f>
        <v>301804.83400000003</v>
      </c>
      <c r="D8" s="21">
        <v>5121.261</v>
      </c>
      <c r="E8" s="21"/>
      <c r="F8" s="21">
        <f>29.436+1160.7+85.377</f>
        <v>1275.513</v>
      </c>
      <c r="G8" s="21"/>
      <c r="H8" s="12">
        <f>SUM(C8:G8)</f>
        <v>308201.608</v>
      </c>
      <c r="K8" s="16"/>
    </row>
    <row r="9" spans="1:8" ht="34.5" customHeight="1" thickBot="1">
      <c r="A9" s="51"/>
      <c r="B9" s="4" t="s">
        <v>5</v>
      </c>
      <c r="C9" s="25"/>
      <c r="D9" s="25"/>
      <c r="E9" s="25"/>
      <c r="F9" s="25"/>
      <c r="G9" s="25"/>
      <c r="H9" s="13">
        <f>SUM(D9:G9)</f>
        <v>0</v>
      </c>
    </row>
    <row r="10" spans="1:8" ht="19.5" customHeight="1">
      <c r="A10" s="52" t="s">
        <v>13</v>
      </c>
      <c r="B10" s="20" t="s">
        <v>4</v>
      </c>
      <c r="C10" s="22">
        <v>98280.97399999999</v>
      </c>
      <c r="D10" s="22">
        <v>17207.852</v>
      </c>
      <c r="E10" s="22">
        <v>156.176</v>
      </c>
      <c r="F10" s="22">
        <v>889.7479999999999</v>
      </c>
      <c r="G10" s="22">
        <v>2.172</v>
      </c>
      <c r="H10" s="12">
        <f>SUM(C10:G10)</f>
        <v>116536.922</v>
      </c>
    </row>
    <row r="11" spans="1:8" ht="48" thickBot="1">
      <c r="A11" s="52"/>
      <c r="B11" s="3" t="s">
        <v>5</v>
      </c>
      <c r="C11" s="23"/>
      <c r="D11" s="23"/>
      <c r="E11" s="23"/>
      <c r="F11" s="23"/>
      <c r="G11" s="23">
        <v>1.318</v>
      </c>
      <c r="H11" s="13">
        <f>SUM(D11:G11)</f>
        <v>1.318</v>
      </c>
    </row>
    <row r="12" spans="1:8" ht="19.5" customHeight="1">
      <c r="A12" s="53" t="s">
        <v>14</v>
      </c>
      <c r="B12" s="19" t="s">
        <v>4</v>
      </c>
      <c r="C12" s="21">
        <v>2627.89</v>
      </c>
      <c r="D12" s="21"/>
      <c r="E12" s="21"/>
      <c r="F12" s="21"/>
      <c r="G12" s="21"/>
      <c r="H12" s="12">
        <f>SUM(C12:G12)</f>
        <v>2627.89</v>
      </c>
    </row>
    <row r="13" spans="1:8" ht="48" thickBot="1">
      <c r="A13" s="54"/>
      <c r="B13" s="4" t="s">
        <v>5</v>
      </c>
      <c r="C13" s="25"/>
      <c r="D13" s="25"/>
      <c r="E13" s="25"/>
      <c r="F13" s="25"/>
      <c r="G13" s="25"/>
      <c r="H13" s="13">
        <f>SUM(D13:G13)</f>
        <v>0</v>
      </c>
    </row>
    <row r="14" spans="1:8" ht="19.5" customHeight="1">
      <c r="A14" s="52" t="s">
        <v>15</v>
      </c>
      <c r="B14" s="20" t="s">
        <v>4</v>
      </c>
      <c r="C14" s="22"/>
      <c r="D14" s="22"/>
      <c r="E14" s="22"/>
      <c r="F14" s="22">
        <v>554.018</v>
      </c>
      <c r="G14" s="22"/>
      <c r="H14" s="12">
        <f>SUM(C14:G14)</f>
        <v>554.018</v>
      </c>
    </row>
    <row r="15" spans="1:8" ht="48" thickBot="1">
      <c r="A15" s="52"/>
      <c r="B15" s="3" t="s">
        <v>5</v>
      </c>
      <c r="C15" s="23"/>
      <c r="D15" s="23"/>
      <c r="E15" s="23"/>
      <c r="F15" s="23"/>
      <c r="G15" s="23"/>
      <c r="H15" s="13">
        <f>SUM(D15:G15)</f>
        <v>0</v>
      </c>
    </row>
    <row r="16" spans="1:8" ht="19.5" customHeight="1">
      <c r="A16" s="53" t="s">
        <v>16</v>
      </c>
      <c r="B16" s="19" t="s">
        <v>4</v>
      </c>
      <c r="C16" s="21"/>
      <c r="D16" s="21">
        <v>1673.079</v>
      </c>
      <c r="E16" s="21"/>
      <c r="F16" s="21">
        <v>1001.508</v>
      </c>
      <c r="G16" s="21"/>
      <c r="H16" s="12">
        <f>SUM(C16:G16)</f>
        <v>2674.587</v>
      </c>
    </row>
    <row r="17" spans="1:8" ht="33.75" customHeight="1" thickBot="1">
      <c r="A17" s="54"/>
      <c r="B17" s="4" t="s">
        <v>5</v>
      </c>
      <c r="C17" s="25"/>
      <c r="D17" s="25"/>
      <c r="E17" s="25"/>
      <c r="F17" s="25"/>
      <c r="G17" s="25"/>
      <c r="H17" s="13">
        <f>SUM(D17:G17)</f>
        <v>0</v>
      </c>
    </row>
    <row r="18" spans="1:8" ht="19.5" customHeight="1">
      <c r="A18" s="52" t="s">
        <v>17</v>
      </c>
      <c r="B18" s="20" t="s">
        <v>4</v>
      </c>
      <c r="C18" s="22"/>
      <c r="D18" s="22">
        <v>991.526</v>
      </c>
      <c r="E18" s="22"/>
      <c r="F18" s="22">
        <v>179.506</v>
      </c>
      <c r="G18" s="22"/>
      <c r="H18" s="12">
        <f>SUM(C18:G18)</f>
        <v>1171.032</v>
      </c>
    </row>
    <row r="19" spans="1:8" ht="32.25" customHeight="1" thickBot="1">
      <c r="A19" s="54"/>
      <c r="B19" s="4" t="s">
        <v>5</v>
      </c>
      <c r="C19" s="25"/>
      <c r="D19" s="25"/>
      <c r="E19" s="25"/>
      <c r="F19" s="25"/>
      <c r="G19" s="25"/>
      <c r="H19" s="13">
        <f>SUM(D19:G19)</f>
        <v>0</v>
      </c>
    </row>
    <row r="20" spans="1:8" ht="19.5" customHeight="1">
      <c r="A20" s="40" t="s">
        <v>19</v>
      </c>
      <c r="B20" s="32" t="s">
        <v>4</v>
      </c>
      <c r="C20" s="22"/>
      <c r="D20" s="22">
        <v>13050.803</v>
      </c>
      <c r="E20" s="22"/>
      <c r="F20" s="22"/>
      <c r="G20" s="22"/>
      <c r="H20" s="12">
        <f>SUM(C20:G20)</f>
        <v>13050.803</v>
      </c>
    </row>
    <row r="21" spans="1:8" ht="33" customHeight="1" thickBot="1">
      <c r="A21" s="41"/>
      <c r="B21" s="3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40" t="s">
        <v>21</v>
      </c>
      <c r="B22" s="32" t="s">
        <v>4</v>
      </c>
      <c r="C22" s="22"/>
      <c r="D22" s="22"/>
      <c r="E22" s="22"/>
      <c r="F22" s="22">
        <v>1172.146</v>
      </c>
      <c r="G22" s="22"/>
      <c r="H22" s="33">
        <f>SUM(C22:G22)</f>
        <v>1172.146</v>
      </c>
    </row>
    <row r="23" spans="1:8" ht="33" customHeight="1" thickBot="1">
      <c r="A23" s="41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2021-11-09T05:01:15Z</dcterms:modified>
  <cp:category/>
  <cp:version/>
  <cp:contentType/>
  <cp:contentStatus/>
</cp:coreProperties>
</file>