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3085" windowHeight="4530" tabRatio="867" activeTab="0"/>
  </bookViews>
  <sheets>
    <sheet name="январь 202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9"/>
            <rFont val="Tahoma"/>
            <family val="2"/>
          </rPr>
          <t>СВНЦ МиМ - K18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<sst xmlns="http://schemas.openxmlformats.org/spreadsheetml/2006/main" count="56" uniqueCount="33">
  <si>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</si>
  <si>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</si>
  <si>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</si>
  <si>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</si>
  <si>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</si>
  <si>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</si>
  <si>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</si>
  <si>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</si>
  <si>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</si>
  <si>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</si>
  <si>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</si>
  <si>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</si>
  <si>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филиал ПАО "МРСК Центра" - "Курскэнерго"</t>
  </si>
  <si>
    <t>Регион</t>
  </si>
  <si>
    <t>Курская обл.</t>
  </si>
  <si>
    <t>Белгородская обл.</t>
  </si>
  <si>
    <t>Оренбургская обл.</t>
  </si>
  <si>
    <t>Ростовская обл.</t>
  </si>
  <si>
    <t>г. Москва</t>
  </si>
  <si>
    <t>Московская обл.</t>
  </si>
  <si>
    <t>филиал ПАО "МРСК Центра" - "Белгородэнерго"</t>
  </si>
  <si>
    <t>филиал ПАО "МРСК Юга" - "Ростовэнерго"</t>
  </si>
  <si>
    <t>ПАО "МОЭСК"</t>
  </si>
  <si>
    <t>СН-2</t>
  </si>
  <si>
    <t>филиал ПАО "МРСК Волги" - "Оренбургэнерго"</t>
  </si>
  <si>
    <t>ООО "УКХ"</t>
  </si>
  <si>
    <t>ПАО "ОЭК"</t>
  </si>
  <si>
    <t>Объем фактического  полезного отпуска мощности по уровням напряжения, МВт.</t>
  </si>
  <si>
    <t>Нижегородская обл.</t>
  </si>
  <si>
    <t>ПАО "МРСК Центра и Приволжья Нижновэнерго"</t>
  </si>
  <si>
    <t>Январь 2021 год</t>
  </si>
  <si>
    <t>г. Санкт-Петербург</t>
  </si>
  <si>
    <t>ПАО "Россети Ленэнерго"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</si>
</sst>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#,##0.00000000"/>
    <numFmt numFmtId="181" formatCode="0.00000"/>
    <numFmt numFmtId="182" formatCode="#,##0.000000"/>
    <numFmt numFmtId="183" formatCode="0.000000"/>
    <numFmt numFmtId="184" formatCode="0.00000000"/>
    <numFmt numFmtId="185" formatCode="#,##0.0"/>
    <numFmt numFmtId="186" formatCode="dd/mm/yy;@"/>
    <numFmt numFmtId="187" formatCode="#,##0.0000000"/>
    <numFmt numFmtId="188" formatCode="0.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10" xfId="0" applyNumberFormat="1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4" fontId="46" fillId="0" borderId="13" xfId="0" applyNumberFormat="1" applyFont="1" applyBorder="1" applyAlignment="1">
      <alignment horizontal="left" vertical="center" wrapText="1"/>
    </xf>
    <xf numFmtId="4" fontId="46" fillId="0" borderId="14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4" fontId="46" fillId="0" borderId="15" xfId="0" applyNumberFormat="1" applyFont="1" applyBorder="1" applyAlignment="1">
      <alignment horizontal="left" vertical="center" wrapText="1"/>
    </xf>
    <xf numFmtId="172" fontId="46" fillId="0" borderId="15" xfId="0" applyNumberFormat="1" applyFont="1" applyFill="1" applyBorder="1" applyAlignment="1">
      <alignment horizontal="center" vertical="center"/>
    </xf>
    <xf numFmtId="172" fontId="46" fillId="0" borderId="12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172" fontId="46" fillId="0" borderId="14" xfId="0" applyNumberFormat="1" applyFont="1" applyFill="1" applyBorder="1" applyAlignment="1">
      <alignment horizontal="center" vertical="center" wrapText="1"/>
    </xf>
    <xf numFmtId="172" fontId="46" fillId="0" borderId="13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/>
    </xf>
    <xf numFmtId="172" fontId="46" fillId="0" borderId="15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/>
    </xf>
    <xf numFmtId="0" fontId="46" fillId="0" borderId="16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172" fontId="46" fillId="0" borderId="12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6" xfId="0" applyFont="1" applyBorder="1" applyAlignment="1">
      <alignment horizontal="center"/>
    </xf>
    <xf numFmtId="4" fontId="46" fillId="0" borderId="16" xfId="0" applyNumberFormat="1" applyFont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7" fillId="0" borderId="17" xfId="0" applyFont="1" applyBorder="1" applyAlignment="1">
      <alignment horizontal="center" vertical="center"/>
    </xf>
    <xf numFmtId="0" fontId="46" fillId="0" borderId="18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172" fontId="46" fillId="0" borderId="21" xfId="0" applyNumberFormat="1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73" fontId="46" fillId="33" borderId="22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/>
    </xf>
    <xf numFmtId="172" fontId="46" fillId="33" borderId="14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172" fontId="46" fillId="33" borderId="13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172" fontId="46" fillId="33" borderId="10" xfId="0" applyNumberFormat="1" applyFont="1" applyFill="1" applyBorder="1" applyAlignment="1">
      <alignment horizontal="center" vertical="center" wrapText="1"/>
    </xf>
    <xf numFmtId="172" fontId="46" fillId="33" borderId="16" xfId="0" applyNumberFormat="1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/>
    </xf>
    <xf numFmtId="0" fontId="50" fillId="0" borderId="2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1" fillId="0" borderId="3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33" borderId="35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28" xfId="0" applyNumberFormat="1" applyFont="1" applyFill="1" applyBorder="1" applyAlignment="1">
      <alignment horizontal="left" vertical="center" wrapText="1"/>
    </xf>
    <xf numFmtId="0" fontId="46" fillId="33" borderId="21" xfId="0" applyNumberFormat="1" applyFont="1" applyFill="1" applyBorder="1" applyAlignment="1">
      <alignment horizontal="left" vertical="center" wrapText="1"/>
    </xf>
    <xf numFmtId="172" fontId="2" fillId="33" borderId="14" xfId="0" applyNumberFormat="1" applyFont="1" applyFill="1" applyBorder="1" applyAlignment="1">
      <alignment horizontal="center" vertical="center"/>
    </xf>
    <xf numFmtId="172" fontId="46" fillId="33" borderId="14" xfId="0" applyNumberFormat="1" applyFont="1" applyFill="1" applyBorder="1" applyAlignment="1">
      <alignment horizontal="center" vertical="center"/>
    </xf>
    <xf numFmtId="173" fontId="46" fillId="33" borderId="18" xfId="0" applyNumberFormat="1" applyFont="1" applyFill="1" applyBorder="1" applyAlignment="1">
      <alignment horizontal="center" vertical="center"/>
    </xf>
    <xf numFmtId="172" fontId="46" fillId="33" borderId="13" xfId="0" applyNumberFormat="1" applyFont="1" applyFill="1" applyBorder="1" applyAlignment="1">
      <alignment horizontal="center" vertical="center"/>
    </xf>
    <xf numFmtId="173" fontId="46" fillId="33" borderId="13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left" vertical="center" wrapText="1"/>
    </xf>
    <xf numFmtId="4" fontId="46" fillId="33" borderId="15" xfId="0" applyNumberFormat="1" applyFont="1" applyFill="1" applyBorder="1" applyAlignment="1">
      <alignment horizontal="left" vertical="center" wrapText="1"/>
    </xf>
    <xf numFmtId="172" fontId="46" fillId="33" borderId="2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tabSelected="1" zoomScale="85" zoomScaleNormal="85" zoomScalePageLayoutView="0" workbookViewId="0" topLeftCell="A1">
      <selection activeCell="J24" sqref="J24:K25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61" t="s">
        <v>5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ht="25.5" customHeight="1" thickBot="1">
      <c r="A2" s="47" t="s">
        <v>30</v>
      </c>
      <c r="B2" s="24"/>
      <c r="C2" s="25"/>
      <c r="D2" s="25"/>
      <c r="E2" s="26"/>
      <c r="F2" s="26"/>
      <c r="G2" s="26"/>
      <c r="H2" s="26"/>
      <c r="I2" s="26"/>
      <c r="J2" s="26"/>
      <c r="K2" s="27"/>
    </row>
    <row r="3" spans="1:11" ht="49.5" customHeight="1">
      <c r="A3" s="64" t="s">
        <v>13</v>
      </c>
      <c r="B3" s="67" t="s">
        <v>6</v>
      </c>
      <c r="C3" s="67" t="s">
        <v>8</v>
      </c>
      <c r="D3" s="70" t="s">
        <v>7</v>
      </c>
      <c r="E3" s="71"/>
      <c r="F3" s="71"/>
      <c r="G3" s="71"/>
      <c r="H3" s="72"/>
      <c r="I3" s="70" t="s">
        <v>27</v>
      </c>
      <c r="J3" s="71"/>
      <c r="K3" s="73"/>
    </row>
    <row r="4" spans="1:11" ht="18.75" customHeight="1">
      <c r="A4" s="65"/>
      <c r="B4" s="68"/>
      <c r="C4" s="68"/>
      <c r="D4" s="74" t="s">
        <v>10</v>
      </c>
      <c r="E4" s="76" t="s">
        <v>11</v>
      </c>
      <c r="F4" s="77"/>
      <c r="G4" s="78"/>
      <c r="H4" s="59"/>
      <c r="I4" s="79" t="s">
        <v>10</v>
      </c>
      <c r="J4" s="79" t="s">
        <v>11</v>
      </c>
      <c r="K4" s="81"/>
    </row>
    <row r="5" spans="1:11" ht="19.5" customHeight="1" thickBot="1">
      <c r="A5" s="66"/>
      <c r="B5" s="69"/>
      <c r="C5" s="69"/>
      <c r="D5" s="75"/>
      <c r="E5" s="3" t="s">
        <v>0</v>
      </c>
      <c r="F5" s="3" t="s">
        <v>9</v>
      </c>
      <c r="G5" s="4" t="s">
        <v>1</v>
      </c>
      <c r="H5" s="4" t="s">
        <v>2</v>
      </c>
      <c r="I5" s="80"/>
      <c r="J5" s="28" t="s">
        <v>0</v>
      </c>
      <c r="K5" s="31" t="s">
        <v>23</v>
      </c>
    </row>
    <row r="6" spans="1:11" ht="19.5" customHeight="1">
      <c r="A6" s="82" t="s">
        <v>14</v>
      </c>
      <c r="B6" s="84" t="s">
        <v>12</v>
      </c>
      <c r="C6" s="6" t="s">
        <v>3</v>
      </c>
      <c r="D6" s="48">
        <f aca="true" t="shared" si="0" ref="D6:D13">SUM(E6:H6)</f>
        <v>0</v>
      </c>
      <c r="E6" s="7"/>
      <c r="F6" s="7"/>
      <c r="G6" s="104">
        <v>0</v>
      </c>
      <c r="H6" s="8"/>
      <c r="I6" s="15">
        <f aca="true" t="shared" si="1" ref="I6:I21">SUM(J6:K6)</f>
        <v>0</v>
      </c>
      <c r="J6" s="17"/>
      <c r="K6" s="32"/>
    </row>
    <row r="7" spans="1:11" ht="33.75" customHeight="1" thickBot="1">
      <c r="A7" s="83"/>
      <c r="B7" s="85"/>
      <c r="C7" s="9" t="s">
        <v>4</v>
      </c>
      <c r="D7" s="49">
        <f t="shared" si="0"/>
        <v>0</v>
      </c>
      <c r="E7" s="10"/>
      <c r="F7" s="10"/>
      <c r="G7" s="10"/>
      <c r="H7" s="11"/>
      <c r="I7" s="16">
        <f t="shared" si="1"/>
        <v>0</v>
      </c>
      <c r="J7" s="19"/>
      <c r="K7" s="33"/>
    </row>
    <row r="8" spans="1:11" ht="18.75" customHeight="1">
      <c r="A8" s="82" t="s">
        <v>15</v>
      </c>
      <c r="B8" s="84" t="s">
        <v>20</v>
      </c>
      <c r="C8" s="6" t="s">
        <v>3</v>
      </c>
      <c r="D8" s="48">
        <f t="shared" si="0"/>
        <v>5724.747</v>
      </c>
      <c r="E8" s="105">
        <v>4908.098</v>
      </c>
      <c r="F8" s="40"/>
      <c r="G8" s="40">
        <f>32.752+692.532+91.365</f>
        <v>816.649</v>
      </c>
      <c r="H8" s="40"/>
      <c r="I8" s="48">
        <f t="shared" si="1"/>
        <v>7.031000000000001</v>
      </c>
      <c r="J8" s="40">
        <v>6.98</v>
      </c>
      <c r="K8" s="41">
        <v>0.051000000000000004</v>
      </c>
    </row>
    <row r="9" spans="1:11" ht="32.25" customHeight="1" thickBot="1">
      <c r="A9" s="86"/>
      <c r="B9" s="87"/>
      <c r="C9" s="29" t="s">
        <v>4</v>
      </c>
      <c r="D9" s="49">
        <f t="shared" si="0"/>
        <v>0</v>
      </c>
      <c r="E9" s="20"/>
      <c r="F9" s="20"/>
      <c r="G9" s="20"/>
      <c r="H9" s="21"/>
      <c r="I9" s="22">
        <f t="shared" si="1"/>
        <v>0</v>
      </c>
      <c r="J9" s="20"/>
      <c r="K9" s="34"/>
    </row>
    <row r="10" spans="1:11" ht="18.75" customHeight="1">
      <c r="A10" s="82" t="s">
        <v>16</v>
      </c>
      <c r="B10" s="89" t="s">
        <v>24</v>
      </c>
      <c r="C10" s="6" t="s">
        <v>3</v>
      </c>
      <c r="D10" s="48">
        <f>SUM(E10:H10)</f>
        <v>0</v>
      </c>
      <c r="E10" s="60"/>
      <c r="F10" s="60"/>
      <c r="G10" s="60"/>
      <c r="H10" s="60"/>
      <c r="I10" s="15">
        <f t="shared" si="1"/>
        <v>0</v>
      </c>
      <c r="J10" s="12"/>
      <c r="K10" s="35"/>
    </row>
    <row r="11" spans="1:13" ht="33.75" customHeight="1">
      <c r="A11" s="88"/>
      <c r="B11" s="90"/>
      <c r="C11" s="2" t="s">
        <v>4</v>
      </c>
      <c r="D11" s="57">
        <f t="shared" si="0"/>
        <v>0</v>
      </c>
      <c r="E11" s="45"/>
      <c r="F11" s="45"/>
      <c r="G11" s="45"/>
      <c r="H11" s="45"/>
      <c r="I11" s="23">
        <f t="shared" si="1"/>
        <v>0</v>
      </c>
      <c r="J11" s="13"/>
      <c r="K11" s="36"/>
      <c r="M11" s="30"/>
    </row>
    <row r="12" spans="1:11" ht="24" customHeight="1">
      <c r="A12" s="88"/>
      <c r="B12" s="91" t="s">
        <v>25</v>
      </c>
      <c r="C12" s="2" t="s">
        <v>3</v>
      </c>
      <c r="D12" s="52">
        <f>SUM(E12:H12)</f>
        <v>0</v>
      </c>
      <c r="E12" s="45"/>
      <c r="F12" s="45"/>
      <c r="G12" s="45"/>
      <c r="H12" s="45"/>
      <c r="I12" s="23">
        <f t="shared" si="1"/>
        <v>0</v>
      </c>
      <c r="J12" s="13"/>
      <c r="K12" s="36"/>
    </row>
    <row r="13" spans="1:11" ht="35.25" customHeight="1" thickBot="1">
      <c r="A13" s="83"/>
      <c r="B13" s="92"/>
      <c r="C13" s="9" t="s">
        <v>4</v>
      </c>
      <c r="D13" s="49">
        <f t="shared" si="0"/>
        <v>0</v>
      </c>
      <c r="E13" s="46"/>
      <c r="F13" s="46"/>
      <c r="G13" s="46"/>
      <c r="H13" s="46"/>
      <c r="I13" s="18">
        <f>SUM(J13:K13)</f>
        <v>0</v>
      </c>
      <c r="J13" s="14"/>
      <c r="K13" s="37"/>
    </row>
    <row r="14" spans="1:11" ht="20.25" customHeight="1">
      <c r="A14" s="95" t="s">
        <v>17</v>
      </c>
      <c r="B14" s="84" t="s">
        <v>21</v>
      </c>
      <c r="C14" s="6" t="s">
        <v>3</v>
      </c>
      <c r="D14" s="48">
        <f aca="true" t="shared" si="2" ref="D14:D23">SUM(E14:H14)</f>
        <v>563.236</v>
      </c>
      <c r="E14" s="40"/>
      <c r="F14" s="40"/>
      <c r="G14" s="40">
        <v>563.236</v>
      </c>
      <c r="H14" s="40"/>
      <c r="I14" s="48">
        <f t="shared" si="1"/>
        <v>0</v>
      </c>
      <c r="J14" s="40"/>
      <c r="K14" s="41"/>
    </row>
    <row r="15" spans="1:11" ht="33.75" customHeight="1" thickBot="1">
      <c r="A15" s="94"/>
      <c r="B15" s="85"/>
      <c r="C15" s="9" t="s">
        <v>4</v>
      </c>
      <c r="D15" s="49">
        <f t="shared" si="2"/>
        <v>0</v>
      </c>
      <c r="E15" s="46"/>
      <c r="F15" s="46"/>
      <c r="G15" s="46"/>
      <c r="H15" s="53"/>
      <c r="I15" s="52">
        <f t="shared" si="1"/>
        <v>0</v>
      </c>
      <c r="J15" s="46"/>
      <c r="K15" s="51"/>
    </row>
    <row r="16" spans="1:11" ht="19.5" customHeight="1">
      <c r="A16" s="95" t="s">
        <v>18</v>
      </c>
      <c r="B16" s="96" t="s">
        <v>22</v>
      </c>
      <c r="C16" s="6" t="s">
        <v>3</v>
      </c>
      <c r="D16" s="48">
        <f t="shared" si="2"/>
        <v>3170.17908</v>
      </c>
      <c r="E16" s="105">
        <v>1778.454</v>
      </c>
      <c r="F16" s="40"/>
      <c r="G16" s="105">
        <f>1596.015*0.872</f>
        <v>1391.7250800000002</v>
      </c>
      <c r="H16" s="40"/>
      <c r="I16" s="48">
        <f t="shared" si="1"/>
        <v>4.35</v>
      </c>
      <c r="J16" s="40">
        <v>2.45</v>
      </c>
      <c r="K16" s="106">
        <f>ROUND(2.179*0.872,3)</f>
        <v>1.9</v>
      </c>
    </row>
    <row r="17" spans="1:11" ht="33.75" customHeight="1" thickBot="1">
      <c r="A17" s="93"/>
      <c r="B17" s="97"/>
      <c r="C17" s="29" t="s">
        <v>4</v>
      </c>
      <c r="D17" s="58">
        <f t="shared" si="2"/>
        <v>0</v>
      </c>
      <c r="E17" s="54"/>
      <c r="F17" s="54"/>
      <c r="G17" s="54"/>
      <c r="H17" s="53"/>
      <c r="I17" s="55">
        <f t="shared" si="1"/>
        <v>0</v>
      </c>
      <c r="J17" s="54"/>
      <c r="K17" s="42"/>
    </row>
    <row r="18" spans="1:11" ht="20.25" customHeight="1">
      <c r="A18" s="82" t="s">
        <v>18</v>
      </c>
      <c r="B18" s="98" t="s">
        <v>26</v>
      </c>
      <c r="C18" s="6" t="s">
        <v>3</v>
      </c>
      <c r="D18" s="48">
        <f t="shared" si="2"/>
        <v>204.28992000000002</v>
      </c>
      <c r="E18" s="40"/>
      <c r="F18" s="40"/>
      <c r="G18" s="105">
        <f>1596.015*0.128</f>
        <v>204.28992000000002</v>
      </c>
      <c r="H18" s="40"/>
      <c r="I18" s="48">
        <f t="shared" si="1"/>
        <v>0.279</v>
      </c>
      <c r="J18" s="40"/>
      <c r="K18" s="41">
        <f>ROUND(2.179*0.128,3)</f>
        <v>0.279</v>
      </c>
    </row>
    <row r="19" spans="1:11" ht="32.25" customHeight="1" thickBot="1">
      <c r="A19" s="83"/>
      <c r="B19" s="99"/>
      <c r="C19" s="9" t="s">
        <v>4</v>
      </c>
      <c r="D19" s="49">
        <f t="shared" si="2"/>
        <v>0</v>
      </c>
      <c r="E19" s="46"/>
      <c r="F19" s="46"/>
      <c r="G19" s="46"/>
      <c r="H19" s="46"/>
      <c r="I19" s="49">
        <f t="shared" si="1"/>
        <v>0</v>
      </c>
      <c r="J19" s="46"/>
      <c r="K19" s="51"/>
    </row>
    <row r="20" spans="1:11" ht="21" customHeight="1">
      <c r="A20" s="93" t="s">
        <v>19</v>
      </c>
      <c r="B20" s="97" t="s">
        <v>22</v>
      </c>
      <c r="C20" s="5" t="s">
        <v>3</v>
      </c>
      <c r="D20" s="52">
        <f t="shared" si="2"/>
        <v>991.322</v>
      </c>
      <c r="E20" s="107">
        <v>858.484</v>
      </c>
      <c r="F20" s="43"/>
      <c r="G20" s="108">
        <v>132.838</v>
      </c>
      <c r="H20" s="43"/>
      <c r="I20" s="52">
        <f t="shared" si="1"/>
        <v>1.391</v>
      </c>
      <c r="J20" s="108">
        <v>1.181</v>
      </c>
      <c r="K20" s="44">
        <v>0.21</v>
      </c>
    </row>
    <row r="21" spans="1:11" ht="30" customHeight="1" thickBot="1">
      <c r="A21" s="94"/>
      <c r="B21" s="92"/>
      <c r="C21" s="9" t="s">
        <v>4</v>
      </c>
      <c r="D21" s="49">
        <f t="shared" si="2"/>
        <v>0</v>
      </c>
      <c r="E21" s="14"/>
      <c r="F21" s="14"/>
      <c r="G21" s="14"/>
      <c r="H21" s="38"/>
      <c r="I21" s="39">
        <f t="shared" si="1"/>
        <v>0</v>
      </c>
      <c r="J21" s="14"/>
      <c r="K21" s="37"/>
    </row>
    <row r="22" spans="1:11" ht="21" customHeight="1">
      <c r="A22" s="100" t="s">
        <v>28</v>
      </c>
      <c r="B22" s="102" t="s">
        <v>29</v>
      </c>
      <c r="C22" s="5" t="s">
        <v>3</v>
      </c>
      <c r="D22" s="52">
        <f t="shared" si="2"/>
        <v>8814.919</v>
      </c>
      <c r="E22" s="107">
        <v>8814.919</v>
      </c>
      <c r="F22" s="43"/>
      <c r="G22" s="43"/>
      <c r="H22" s="43"/>
      <c r="I22" s="52">
        <f>SUM(J22:K22)</f>
        <v>0</v>
      </c>
      <c r="J22" s="108"/>
      <c r="K22" s="44"/>
    </row>
    <row r="23" spans="1:11" ht="30.75" customHeight="1" thickBot="1">
      <c r="A23" s="101"/>
      <c r="B23" s="103"/>
      <c r="C23" s="9" t="s">
        <v>4</v>
      </c>
      <c r="D23" s="49">
        <f t="shared" si="2"/>
        <v>0</v>
      </c>
      <c r="E23" s="46"/>
      <c r="F23" s="46"/>
      <c r="G23" s="46"/>
      <c r="H23" s="50"/>
      <c r="I23" s="39">
        <f>SUM(J23:K23)</f>
        <v>0</v>
      </c>
      <c r="J23" s="46"/>
      <c r="K23" s="51"/>
    </row>
    <row r="24" spans="1:11" ht="21" customHeight="1">
      <c r="A24" s="100" t="s">
        <v>31</v>
      </c>
      <c r="B24" s="102" t="s">
        <v>32</v>
      </c>
      <c r="C24" s="109" t="s">
        <v>3</v>
      </c>
      <c r="D24" s="52">
        <f>SUM(E24:H24)</f>
        <v>912.822</v>
      </c>
      <c r="E24" s="107"/>
      <c r="F24" s="43"/>
      <c r="G24" s="107">
        <v>912.822</v>
      </c>
      <c r="H24" s="43"/>
      <c r="I24" s="52">
        <f>SUM(J24:K24)</f>
        <v>1.2770000000000001</v>
      </c>
      <c r="J24" s="108"/>
      <c r="K24" s="44">
        <v>1.2770000000000001</v>
      </c>
    </row>
    <row r="25" spans="1:11" ht="30.75" customHeight="1" thickBot="1">
      <c r="A25" s="101"/>
      <c r="B25" s="103"/>
      <c r="C25" s="110" t="s">
        <v>4</v>
      </c>
      <c r="D25" s="49">
        <f>SUM(E25:H25)</f>
        <v>0</v>
      </c>
      <c r="E25" s="46"/>
      <c r="F25" s="46"/>
      <c r="G25" s="46"/>
      <c r="H25" s="50"/>
      <c r="I25" s="111">
        <f>SUM(J25:K25)</f>
        <v>0</v>
      </c>
      <c r="J25" s="46"/>
      <c r="K25" s="51"/>
    </row>
    <row r="26" ht="15"/>
    <row r="27" ht="15">
      <c r="F27" s="56"/>
    </row>
  </sheetData>
  <sheetProtection/>
  <mergeCells count="29">
    <mergeCell ref="A22:A23"/>
    <mergeCell ref="B22:B23"/>
    <mergeCell ref="A16:A17"/>
    <mergeCell ref="B16:B17"/>
    <mergeCell ref="A18:A19"/>
    <mergeCell ref="B18:B19"/>
    <mergeCell ref="A20:A21"/>
    <mergeCell ref="B20:B21"/>
    <mergeCell ref="A10:A13"/>
    <mergeCell ref="B10:B11"/>
    <mergeCell ref="B12:B13"/>
    <mergeCell ref="A14:A15"/>
    <mergeCell ref="B14:B15"/>
    <mergeCell ref="I4:I5"/>
    <mergeCell ref="J4:K4"/>
    <mergeCell ref="A6:A7"/>
    <mergeCell ref="B6:B7"/>
    <mergeCell ref="A8:A9"/>
    <mergeCell ref="B8:B9"/>
    <mergeCell ref="A24:A25"/>
    <mergeCell ref="B24:B25"/>
    <mergeCell ref="A1:K1"/>
    <mergeCell ref="A3:A5"/>
    <mergeCell ref="B3:B5"/>
    <mergeCell ref="C3:C5"/>
    <mergeCell ref="D3:H3"/>
    <mergeCell ref="I3:K3"/>
    <mergeCell ref="D4:D5"/>
    <mergeCell ref="E4:G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2020-03-05T11:11:30Z</cp:lastPrinted>
  <dcterms:created xsi:type="dcterms:W3CDTF">2010-10-28T06:49:01Z</dcterms:created>
  <dcterms:modified xsi:type="dcterms:W3CDTF">2021-02-03T12:01:22Z</dcterms:modified>
  <cp:category/>
  <cp:version/>
  <cp:contentType/>
  <cp:contentStatus/>
</cp:coreProperties>
</file>