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23085" windowHeight="4200" tabRatio="806" firstSheet="5" activeTab="11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  <sheet name="июль 2022" sheetId="7" r:id="rId7"/>
    <sheet name="август 2022" sheetId="8" r:id="rId8"/>
    <sheet name="сентябрь 2022" sheetId="9" r:id="rId9"/>
    <sheet name="октябрь 2022" sheetId="10" r:id="rId10"/>
    <sheet name="ноябрь 2022" sheetId="11" r:id="rId11"/>
    <sheet name="декабрь 2022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comments10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кр.поляна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  <comment ref="C24" authorId="1">
      <text>
        <r>
          <rPr>
            <b/>
            <sz val="9"/>
            <rFont val="Tahoma"/>
            <family val="0"/>
          </rPr>
          <t>Т15</t>
        </r>
      </text>
    </comment>
  </commentList>
</comments>
</file>

<file path=xl/comments11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кр.поляна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  <comment ref="C24" authorId="1">
      <text>
        <r>
          <rPr>
            <b/>
            <sz val="9"/>
            <rFont val="Tahoma"/>
            <family val="0"/>
          </rPr>
          <t>Т15</t>
        </r>
      </text>
    </comment>
  </commentList>
</comments>
</file>

<file path=xl/comments12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кр.поляна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  <comment ref="C24" authorId="1">
      <text>
        <r>
          <rPr>
            <b/>
            <sz val="9"/>
            <rFont val="Tahoma"/>
            <family val="0"/>
          </rPr>
          <t>Т15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comments4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5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6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7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 + кр.поляна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8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 + кр.поляна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9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 + кр.поляна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sharedStrings.xml><?xml version="1.0" encoding="utf-8"?>
<sst xmlns="http://schemas.openxmlformats.org/spreadsheetml/2006/main" count="474" uniqueCount="34">
  <si>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</si>
  <si>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</si>
  <si>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</si>
  <si>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</si>
  <si>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</si>
  <si>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</si>
  <si>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</si>
  <si>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</si>
  <si>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</si>
  <si>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</si>
  <si>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</si>
  <si>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Курская обл.</t>
  </si>
  <si>
    <t>Белгородская обл.</t>
  </si>
  <si>
    <t>Оренбургская обл.</t>
  </si>
  <si>
    <t>Ленинградская обл.</t>
  </si>
  <si>
    <t>Ростовская обл.</t>
  </si>
  <si>
    <t>г. Москва</t>
  </si>
  <si>
    <t>Московская обл.</t>
  </si>
  <si>
    <t>Регион</t>
  </si>
  <si>
    <t>Нижегородская обл.</t>
  </si>
  <si>
    <t>г. Санкт-Петербург</t>
  </si>
  <si>
    <t>Январь 2022 год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</si>
  <si>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</si>
  <si>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</si>
  <si>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</si>
  <si>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</si>
  <si>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</si>
  <si>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</si>
  <si>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Забайкальский край</t>
  </si>
  <si>
    <t>Август 2022 год</t>
  </si>
  <si>
    <t>Сентябрь 2022 год</t>
  </si>
  <si>
    <t>Октябрь 2022 год</t>
  </si>
  <si>
    <t>Ноябрь 2022 год</t>
  </si>
  <si>
    <t>Декабрь 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</si>
</sst>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72" fontId="47" fillId="0" borderId="14" xfId="0" applyNumberFormat="1" applyFont="1" applyBorder="1" applyAlignment="1">
      <alignment horizontal="center" vertical="center"/>
    </xf>
    <xf numFmtId="172" fontId="47" fillId="0" borderId="15" xfId="0" applyNumberFormat="1" applyFont="1" applyBorder="1" applyAlignment="1">
      <alignment horizontal="center" vertical="center"/>
    </xf>
    <xf numFmtId="172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172" fontId="45" fillId="33" borderId="18" xfId="0" applyNumberFormat="1" applyFont="1" applyFill="1" applyBorder="1" applyAlignment="1">
      <alignment horizontal="center" vertical="center"/>
    </xf>
    <xf numFmtId="172" fontId="45" fillId="33" borderId="19" xfId="0" applyNumberFormat="1" applyFont="1" applyFill="1" applyBorder="1" applyAlignment="1">
      <alignment horizontal="center" vertical="center"/>
    </xf>
    <xf numFmtId="172" fontId="45" fillId="33" borderId="12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/>
    </xf>
    <xf numFmtId="172" fontId="45" fillId="33" borderId="20" xfId="0" applyNumberFormat="1" applyFont="1" applyFill="1" applyBorder="1" applyAlignment="1">
      <alignment horizontal="center" vertical="center"/>
    </xf>
    <xf numFmtId="172" fontId="2" fillId="33" borderId="18" xfId="0" applyNumberFormat="1" applyFont="1" applyFill="1" applyBorder="1" applyAlignment="1">
      <alignment horizontal="center" vertical="center"/>
    </xf>
    <xf numFmtId="172" fontId="43" fillId="33" borderId="18" xfId="0" applyNumberFormat="1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172" fontId="43" fillId="33" borderId="20" xfId="0" applyNumberFormat="1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vertical="center"/>
    </xf>
    <xf numFmtId="172" fontId="47" fillId="33" borderId="14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 wrapText="1"/>
    </xf>
    <xf numFmtId="172" fontId="47" fillId="33" borderId="15" xfId="0" applyNumberFormat="1" applyFont="1" applyFill="1" applyBorder="1" applyAlignment="1">
      <alignment horizontal="center" vertical="center"/>
    </xf>
    <xf numFmtId="4" fontId="45" fillId="33" borderId="18" xfId="0" applyNumberFormat="1" applyFont="1" applyFill="1" applyBorder="1" applyAlignment="1">
      <alignment horizontal="center" vertical="center"/>
    </xf>
    <xf numFmtId="172" fontId="5" fillId="0" borderId="19" xfId="0" applyNumberFormat="1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172" fontId="45" fillId="35" borderId="19" xfId="0" applyNumberFormat="1" applyFont="1" applyFill="1" applyBorder="1" applyAlignment="1">
      <alignment horizontal="center" vertical="center"/>
    </xf>
    <xf numFmtId="172" fontId="45" fillId="35" borderId="12" xfId="0" applyNumberFormat="1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D10" sqref="D10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8" t="s">
        <v>8</v>
      </c>
      <c r="B2" s="38"/>
      <c r="C2" s="38"/>
      <c r="D2" s="38"/>
      <c r="E2" s="38"/>
      <c r="F2" s="38"/>
      <c r="G2" s="38"/>
      <c r="H2" s="38"/>
    </row>
    <row r="3" spans="1:3" ht="24" customHeight="1" thickBot="1">
      <c r="A3" s="17" t="s">
        <v>21</v>
      </c>
      <c r="B3" s="5"/>
      <c r="C3" s="2"/>
    </row>
    <row r="4" spans="1:8" ht="49.5" customHeight="1">
      <c r="A4" s="39" t="s">
        <v>18</v>
      </c>
      <c r="B4" s="41" t="s">
        <v>0</v>
      </c>
      <c r="C4" s="43" t="s">
        <v>9</v>
      </c>
      <c r="D4" s="44"/>
      <c r="E4" s="44"/>
      <c r="F4" s="44"/>
      <c r="G4" s="44"/>
      <c r="H4" s="45"/>
    </row>
    <row r="5" spans="1:8" ht="21.75" customHeight="1" thickBot="1">
      <c r="A5" s="40"/>
      <c r="B5" s="42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6" t="s">
        <v>11</v>
      </c>
      <c r="B6" s="12" t="s">
        <v>4</v>
      </c>
      <c r="C6" s="14">
        <v>233404.84</v>
      </c>
      <c r="D6" s="19"/>
      <c r="E6" s="20"/>
      <c r="F6" s="14">
        <v>0</v>
      </c>
      <c r="G6" s="20"/>
      <c r="H6" s="8">
        <f>SUM(C6:G6)</f>
        <v>233404.84</v>
      </c>
      <c r="K6" s="10"/>
    </row>
    <row r="7" spans="1:11" ht="48" thickBot="1">
      <c r="A7" s="47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6" t="s">
        <v>12</v>
      </c>
      <c r="B8" s="12" t="s">
        <v>4</v>
      </c>
      <c r="C8" s="28">
        <f>319800.437+2196.439+42.883</f>
        <v>322039.75899999996</v>
      </c>
      <c r="D8" s="14">
        <v>4355.251</v>
      </c>
      <c r="E8" s="14"/>
      <c r="F8" s="14">
        <f>35.18+1074.5999+104.699</f>
        <v>1214.4789</v>
      </c>
      <c r="G8" s="14"/>
      <c r="H8" s="8">
        <f>SUM(C8:G8)</f>
        <v>327609.48889999994</v>
      </c>
      <c r="K8" s="10"/>
    </row>
    <row r="9" spans="1:8" ht="34.5" customHeight="1" thickBot="1">
      <c r="A9" s="47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5" t="s">
        <v>13</v>
      </c>
      <c r="B10" s="13" t="s">
        <v>4</v>
      </c>
      <c r="C10" s="15">
        <v>59281.395</v>
      </c>
      <c r="D10" s="15">
        <v>48.497</v>
      </c>
      <c r="E10" s="15">
        <v>218.642</v>
      </c>
      <c r="F10" s="15">
        <v>1012.678</v>
      </c>
      <c r="G10" s="15">
        <v>2.927</v>
      </c>
      <c r="H10" s="8">
        <f>SUM(C10:G10)</f>
        <v>60564.139</v>
      </c>
    </row>
    <row r="11" spans="1:8" ht="48" thickBot="1">
      <c r="A11" s="35"/>
      <c r="B11" s="3" t="s">
        <v>5</v>
      </c>
      <c r="C11" s="16"/>
      <c r="D11" s="16"/>
      <c r="E11" s="16"/>
      <c r="F11" s="16"/>
      <c r="G11" s="16">
        <v>2.445</v>
      </c>
      <c r="H11" s="9">
        <f>SUM(D11:G11)</f>
        <v>2.445</v>
      </c>
    </row>
    <row r="12" spans="1:8" ht="19.5" customHeight="1">
      <c r="A12" s="36" t="s">
        <v>14</v>
      </c>
      <c r="B12" s="12" t="s">
        <v>4</v>
      </c>
      <c r="C12" s="14">
        <v>2825.83</v>
      </c>
      <c r="D12" s="14"/>
      <c r="E12" s="14"/>
      <c r="F12" s="14"/>
      <c r="G12" s="14"/>
      <c r="H12" s="8">
        <f>SUM(C12:G12)</f>
        <v>2825.83</v>
      </c>
    </row>
    <row r="13" spans="1:8" ht="48" thickBot="1">
      <c r="A13" s="37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5" t="s">
        <v>15</v>
      </c>
      <c r="B14" s="13" t="s">
        <v>4</v>
      </c>
      <c r="C14" s="15"/>
      <c r="D14" s="15"/>
      <c r="E14" s="15"/>
      <c r="F14" s="15">
        <v>603.8670000000001</v>
      </c>
      <c r="G14" s="15"/>
      <c r="H14" s="8">
        <f>SUM(C14:G14)</f>
        <v>603.8670000000001</v>
      </c>
    </row>
    <row r="15" spans="1:8" ht="48" thickBot="1">
      <c r="A15" s="35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6" t="s">
        <v>16</v>
      </c>
      <c r="B16" s="12" t="s">
        <v>4</v>
      </c>
      <c r="C16" s="14"/>
      <c r="D16" s="14">
        <v>1594.17</v>
      </c>
      <c r="E16" s="14"/>
      <c r="F16" s="14">
        <v>1594.17</v>
      </c>
      <c r="G16" s="14"/>
      <c r="H16" s="8">
        <f>SUM(C16:G16)</f>
        <v>3188.34</v>
      </c>
    </row>
    <row r="17" spans="1:8" ht="33.75" customHeight="1" thickBot="1">
      <c r="A17" s="37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5" t="s">
        <v>17</v>
      </c>
      <c r="B18" s="13" t="s">
        <v>4</v>
      </c>
      <c r="C18" s="15"/>
      <c r="D18" s="15">
        <v>882.091</v>
      </c>
      <c r="E18" s="15"/>
      <c r="F18" s="15">
        <v>106.497</v>
      </c>
      <c r="G18" s="15"/>
      <c r="H18" s="8">
        <f>SUM(C18:G18)</f>
        <v>988.588</v>
      </c>
    </row>
    <row r="19" spans="1:8" ht="32.25" customHeight="1" thickBot="1">
      <c r="A19" s="37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3" t="s">
        <v>19</v>
      </c>
      <c r="B20" s="24" t="s">
        <v>4</v>
      </c>
      <c r="C20" s="15"/>
      <c r="D20" s="15">
        <v>1442.731</v>
      </c>
      <c r="E20" s="15"/>
      <c r="F20" s="15">
        <v>1978.337</v>
      </c>
      <c r="G20" s="15"/>
      <c r="H20" s="8">
        <f>SUM(C20:G20)</f>
        <v>3421.068</v>
      </c>
    </row>
    <row r="21" spans="1:8" ht="33" customHeight="1" thickBot="1">
      <c r="A21" s="34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3" t="s">
        <v>20</v>
      </c>
      <c r="B22" s="24" t="s">
        <v>4</v>
      </c>
      <c r="C22" s="15"/>
      <c r="D22" s="15"/>
      <c r="E22" s="15"/>
      <c r="F22" s="15">
        <v>1229.289</v>
      </c>
      <c r="G22" s="15"/>
      <c r="H22" s="25">
        <f>SUM(C22:G22)</f>
        <v>1229.289</v>
      </c>
    </row>
    <row r="23" spans="1:8" ht="33" customHeight="1" thickBot="1">
      <c r="A23" s="34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K25"/>
  <sheetViews>
    <sheetView zoomScale="85" zoomScaleNormal="85" zoomScalePageLayoutView="0" workbookViewId="0" topLeftCell="A1">
      <selection activeCell="C10" sqref="C10:G11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8" t="s">
        <v>8</v>
      </c>
      <c r="B2" s="38"/>
      <c r="C2" s="38"/>
      <c r="D2" s="38"/>
      <c r="E2" s="38"/>
      <c r="F2" s="38"/>
      <c r="G2" s="38"/>
      <c r="H2" s="38"/>
    </row>
    <row r="3" spans="1:3" ht="24" customHeight="1" thickBot="1">
      <c r="A3" s="17" t="s">
        <v>31</v>
      </c>
      <c r="B3" s="5"/>
      <c r="C3" s="2"/>
    </row>
    <row r="4" spans="1:8" ht="49.5" customHeight="1">
      <c r="A4" s="39" t="s">
        <v>18</v>
      </c>
      <c r="B4" s="41" t="s">
        <v>0</v>
      </c>
      <c r="C4" s="43" t="s">
        <v>9</v>
      </c>
      <c r="D4" s="44"/>
      <c r="E4" s="44"/>
      <c r="F4" s="44"/>
      <c r="G4" s="44"/>
      <c r="H4" s="45"/>
    </row>
    <row r="5" spans="1:8" ht="21.75" customHeight="1" thickBot="1">
      <c r="A5" s="40"/>
      <c r="B5" s="42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6" t="s">
        <v>11</v>
      </c>
      <c r="B6" s="12" t="s">
        <v>4</v>
      </c>
      <c r="C6" s="14">
        <v>991.429</v>
      </c>
      <c r="D6" s="19"/>
      <c r="E6" s="20"/>
      <c r="F6" s="14">
        <v>0</v>
      </c>
      <c r="G6" s="20"/>
      <c r="H6" s="8">
        <f>SUM(C6:G6)</f>
        <v>991.429</v>
      </c>
      <c r="K6" s="10"/>
    </row>
    <row r="7" spans="1:11" ht="48" thickBot="1">
      <c r="A7" s="47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6" t="s">
        <v>12</v>
      </c>
      <c r="B8" s="12" t="s">
        <v>4</v>
      </c>
      <c r="C8" s="28">
        <v>0</v>
      </c>
      <c r="D8" s="14">
        <v>0</v>
      </c>
      <c r="E8" s="14"/>
      <c r="F8" s="14">
        <v>0</v>
      </c>
      <c r="G8" s="14"/>
      <c r="H8" s="8">
        <f>SUM(C8:G8)</f>
        <v>0</v>
      </c>
      <c r="K8" s="10"/>
    </row>
    <row r="9" spans="1:8" ht="34.5" customHeight="1" thickBot="1">
      <c r="A9" s="47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5" t="s">
        <v>13</v>
      </c>
      <c r="B10" s="13" t="s">
        <v>4</v>
      </c>
      <c r="C10" s="29">
        <v>65415.518000000004</v>
      </c>
      <c r="D10" s="29">
        <v>1317.08</v>
      </c>
      <c r="E10" s="29">
        <v>180.472</v>
      </c>
      <c r="F10" s="29">
        <v>850.572</v>
      </c>
      <c r="G10" s="29">
        <v>2.35</v>
      </c>
      <c r="H10" s="8">
        <f>SUM(C10:G10)</f>
        <v>67765.992</v>
      </c>
    </row>
    <row r="11" spans="1:8" ht="48" thickBot="1">
      <c r="A11" s="35"/>
      <c r="B11" s="3" t="s">
        <v>5</v>
      </c>
      <c r="C11" s="30"/>
      <c r="D11" s="30"/>
      <c r="E11" s="30"/>
      <c r="F11" s="30"/>
      <c r="G11" s="30">
        <v>0.134</v>
      </c>
      <c r="H11" s="9">
        <f>SUM(D11:G11)</f>
        <v>0.134</v>
      </c>
    </row>
    <row r="12" spans="1:8" ht="19.5" customHeight="1">
      <c r="A12" s="36" t="s">
        <v>14</v>
      </c>
      <c r="B12" s="12" t="s">
        <v>4</v>
      </c>
      <c r="C12" s="14">
        <v>2790.8</v>
      </c>
      <c r="D12" s="14"/>
      <c r="E12" s="14"/>
      <c r="F12" s="14"/>
      <c r="G12" s="14"/>
      <c r="H12" s="8">
        <f>SUM(C12:G12)</f>
        <v>2790.8</v>
      </c>
    </row>
    <row r="13" spans="1:8" ht="48" thickBot="1">
      <c r="A13" s="37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5" t="s">
        <v>15</v>
      </c>
      <c r="B14" s="13" t="s">
        <v>4</v>
      </c>
      <c r="C14" s="15"/>
      <c r="D14" s="15"/>
      <c r="E14" s="15"/>
      <c r="F14" s="15">
        <v>596.029</v>
      </c>
      <c r="G14" s="15"/>
      <c r="H14" s="8">
        <f>SUM(C14:G14)</f>
        <v>596.029</v>
      </c>
    </row>
    <row r="15" spans="1:8" ht="48" thickBot="1">
      <c r="A15" s="35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6" t="s">
        <v>16</v>
      </c>
      <c r="B16" s="12" t="s">
        <v>4</v>
      </c>
      <c r="C16" s="14"/>
      <c r="D16" s="14">
        <v>1742.861</v>
      </c>
      <c r="E16" s="14"/>
      <c r="F16" s="14">
        <v>1770.31</v>
      </c>
      <c r="G16" s="14"/>
      <c r="H16" s="8">
        <f>SUM(C16:G16)</f>
        <v>3513.1710000000003</v>
      </c>
    </row>
    <row r="17" spans="1:8" ht="33.75" customHeight="1" thickBot="1">
      <c r="A17" s="37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5" t="s">
        <v>17</v>
      </c>
      <c r="B18" s="13" t="s">
        <v>4</v>
      </c>
      <c r="C18" s="15"/>
      <c r="D18" s="15">
        <v>935.574</v>
      </c>
      <c r="E18" s="15"/>
      <c r="F18" s="15">
        <v>291.217</v>
      </c>
      <c r="G18" s="15"/>
      <c r="H18" s="8">
        <f>SUM(C18:G18)</f>
        <v>1226.791</v>
      </c>
    </row>
    <row r="19" spans="1:8" ht="32.25" customHeight="1" thickBot="1">
      <c r="A19" s="37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3" t="s">
        <v>19</v>
      </c>
      <c r="B20" s="24" t="s">
        <v>4</v>
      </c>
      <c r="C20" s="15"/>
      <c r="D20" s="15">
        <v>9388.822</v>
      </c>
      <c r="E20" s="15"/>
      <c r="F20" s="15">
        <v>1626.315</v>
      </c>
      <c r="G20" s="15"/>
      <c r="H20" s="8">
        <f>SUM(C20:G20)</f>
        <v>11015.137</v>
      </c>
    </row>
    <row r="21" spans="1:8" ht="33" customHeight="1" thickBot="1">
      <c r="A21" s="34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3" t="s">
        <v>20</v>
      </c>
      <c r="B22" s="24" t="s">
        <v>4</v>
      </c>
      <c r="C22" s="15"/>
      <c r="D22" s="15"/>
      <c r="E22" s="15"/>
      <c r="F22" s="15">
        <v>1242.703</v>
      </c>
      <c r="G22" s="15"/>
      <c r="H22" s="25">
        <f>SUM(C22:G22)</f>
        <v>1242.703</v>
      </c>
    </row>
    <row r="23" spans="1:8" ht="33" customHeight="1" thickBot="1">
      <c r="A23" s="34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spans="1:8" ht="19.5" customHeight="1">
      <c r="A24" s="33" t="s">
        <v>28</v>
      </c>
      <c r="B24" s="24" t="s">
        <v>4</v>
      </c>
      <c r="C24" s="15">
        <v>3803.8599999999997</v>
      </c>
      <c r="D24" s="15"/>
      <c r="E24" s="15"/>
      <c r="F24" s="15"/>
      <c r="G24" s="15"/>
      <c r="H24" s="25">
        <f>SUM(C24:G24)</f>
        <v>3803.8599999999997</v>
      </c>
    </row>
    <row r="25" spans="1:8" ht="33" customHeight="1" thickBot="1">
      <c r="A25" s="34"/>
      <c r="B25" s="26" t="s">
        <v>5</v>
      </c>
      <c r="C25" s="18"/>
      <c r="D25" s="18"/>
      <c r="E25" s="18"/>
      <c r="F25" s="18"/>
      <c r="G25" s="18"/>
      <c r="H25" s="27">
        <f>SUM(D25:G25)</f>
        <v>0</v>
      </c>
    </row>
  </sheetData>
  <sheetProtection/>
  <mergeCells count="14">
    <mergeCell ref="A22:A23"/>
    <mergeCell ref="A24:A25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2:K25"/>
  <sheetViews>
    <sheetView zoomScale="85" zoomScaleNormal="85" zoomScalePageLayoutView="0" workbookViewId="0" topLeftCell="A1">
      <selection activeCell="C10" sqref="C10:G11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8" t="s">
        <v>8</v>
      </c>
      <c r="B2" s="38"/>
      <c r="C2" s="38"/>
      <c r="D2" s="38"/>
      <c r="E2" s="38"/>
      <c r="F2" s="38"/>
      <c r="G2" s="38"/>
      <c r="H2" s="38"/>
    </row>
    <row r="3" spans="1:3" ht="24" customHeight="1" thickBot="1">
      <c r="A3" s="17" t="s">
        <v>32</v>
      </c>
      <c r="B3" s="5"/>
      <c r="C3" s="2"/>
    </row>
    <row r="4" spans="1:8" ht="49.5" customHeight="1">
      <c r="A4" s="39" t="s">
        <v>18</v>
      </c>
      <c r="B4" s="41" t="s">
        <v>0</v>
      </c>
      <c r="C4" s="43" t="s">
        <v>9</v>
      </c>
      <c r="D4" s="44"/>
      <c r="E4" s="44"/>
      <c r="F4" s="44"/>
      <c r="G4" s="44"/>
      <c r="H4" s="45"/>
    </row>
    <row r="5" spans="1:8" ht="21.75" customHeight="1" thickBot="1">
      <c r="A5" s="40"/>
      <c r="B5" s="42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6" t="s">
        <v>11</v>
      </c>
      <c r="B6" s="12" t="s">
        <v>4</v>
      </c>
      <c r="C6" s="14">
        <v>954.017</v>
      </c>
      <c r="D6" s="19"/>
      <c r="E6" s="20"/>
      <c r="F6" s="14">
        <v>0</v>
      </c>
      <c r="G6" s="20"/>
      <c r="H6" s="8">
        <f>SUM(C6:G6)</f>
        <v>954.017</v>
      </c>
      <c r="K6" s="10"/>
    </row>
    <row r="7" spans="1:11" ht="48" thickBot="1">
      <c r="A7" s="47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6" t="s">
        <v>12</v>
      </c>
      <c r="B8" s="12" t="s">
        <v>4</v>
      </c>
      <c r="C8" s="28">
        <v>0</v>
      </c>
      <c r="D8" s="14">
        <v>0</v>
      </c>
      <c r="E8" s="14"/>
      <c r="F8" s="14">
        <v>0</v>
      </c>
      <c r="G8" s="14"/>
      <c r="H8" s="8">
        <f>SUM(C8:G8)</f>
        <v>0</v>
      </c>
      <c r="K8" s="10"/>
    </row>
    <row r="9" spans="1:8" ht="34.5" customHeight="1" thickBot="1">
      <c r="A9" s="47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5" t="s">
        <v>13</v>
      </c>
      <c r="B10" s="13" t="s">
        <v>4</v>
      </c>
      <c r="C10" s="15">
        <v>51740.186</v>
      </c>
      <c r="D10" s="15">
        <v>0</v>
      </c>
      <c r="E10" s="15">
        <v>182.082</v>
      </c>
      <c r="F10" s="15">
        <v>860.74</v>
      </c>
      <c r="G10" s="15">
        <v>2.662</v>
      </c>
      <c r="H10" s="8">
        <f>SUM(C10:G10)</f>
        <v>52785.67</v>
      </c>
    </row>
    <row r="11" spans="1:8" ht="48" thickBot="1">
      <c r="A11" s="35"/>
      <c r="B11" s="3" t="s">
        <v>5</v>
      </c>
      <c r="C11" s="16"/>
      <c r="D11" s="16"/>
      <c r="E11" s="16"/>
      <c r="F11" s="16"/>
      <c r="G11" s="16">
        <v>0.107</v>
      </c>
      <c r="H11" s="9">
        <f>SUM(D11:G11)</f>
        <v>0.107</v>
      </c>
    </row>
    <row r="12" spans="1:8" ht="19.5" customHeight="1">
      <c r="A12" s="36" t="s">
        <v>14</v>
      </c>
      <c r="B12" s="12" t="s">
        <v>4</v>
      </c>
      <c r="C12" s="14">
        <v>2800.919</v>
      </c>
      <c r="D12" s="14"/>
      <c r="E12" s="14"/>
      <c r="F12" s="14"/>
      <c r="G12" s="14"/>
      <c r="H12" s="8">
        <f>SUM(C12:G12)</f>
        <v>2800.919</v>
      </c>
    </row>
    <row r="13" spans="1:8" ht="48" thickBot="1">
      <c r="A13" s="37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5" t="s">
        <v>15</v>
      </c>
      <c r="B14" s="13" t="s">
        <v>4</v>
      </c>
      <c r="C14" s="15"/>
      <c r="D14" s="15"/>
      <c r="E14" s="15"/>
      <c r="F14" s="15">
        <v>580.7510000000001</v>
      </c>
      <c r="G14" s="15"/>
      <c r="H14" s="8">
        <f>SUM(C14:G14)</f>
        <v>580.7510000000001</v>
      </c>
    </row>
    <row r="15" spans="1:8" ht="48" thickBot="1">
      <c r="A15" s="35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6" t="s">
        <v>16</v>
      </c>
      <c r="B16" s="12" t="s">
        <v>4</v>
      </c>
      <c r="C16" s="14"/>
      <c r="D16" s="14">
        <v>1678.922</v>
      </c>
      <c r="E16" s="14"/>
      <c r="F16" s="14">
        <v>1540.586</v>
      </c>
      <c r="G16" s="14"/>
      <c r="H16" s="8">
        <f>SUM(C16:G16)</f>
        <v>3219.508</v>
      </c>
    </row>
    <row r="17" spans="1:8" ht="33.75" customHeight="1" thickBot="1">
      <c r="A17" s="37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5" t="s">
        <v>17</v>
      </c>
      <c r="B18" s="13" t="s">
        <v>4</v>
      </c>
      <c r="C18" s="15"/>
      <c r="D18" s="15">
        <v>874.73</v>
      </c>
      <c r="E18" s="15"/>
      <c r="F18" s="15">
        <v>167.429</v>
      </c>
      <c r="G18" s="15"/>
      <c r="H18" s="8">
        <f>SUM(C18:G18)</f>
        <v>1042.159</v>
      </c>
    </row>
    <row r="19" spans="1:8" ht="32.25" customHeight="1" thickBot="1">
      <c r="A19" s="37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3" t="s">
        <v>19</v>
      </c>
      <c r="B20" s="24" t="s">
        <v>4</v>
      </c>
      <c r="C20" s="15"/>
      <c r="D20" s="15">
        <v>8255.866</v>
      </c>
      <c r="E20" s="15"/>
      <c r="F20" s="15">
        <v>1635.4389999999999</v>
      </c>
      <c r="G20" s="15"/>
      <c r="H20" s="8">
        <f>SUM(C20:G20)</f>
        <v>9891.305</v>
      </c>
    </row>
    <row r="21" spans="1:8" ht="33" customHeight="1" thickBot="1">
      <c r="A21" s="34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3" t="s">
        <v>20</v>
      </c>
      <c r="B22" s="24" t="s">
        <v>4</v>
      </c>
      <c r="C22" s="15"/>
      <c r="D22" s="15"/>
      <c r="E22" s="15"/>
      <c r="F22" s="15">
        <v>1185.214</v>
      </c>
      <c r="G22" s="15"/>
      <c r="H22" s="25">
        <f>SUM(C22:G22)</f>
        <v>1185.214</v>
      </c>
    </row>
    <row r="23" spans="1:8" ht="33" customHeight="1" thickBot="1">
      <c r="A23" s="34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spans="1:8" ht="19.5" customHeight="1">
      <c r="A24" s="33" t="s">
        <v>28</v>
      </c>
      <c r="B24" s="24" t="s">
        <v>4</v>
      </c>
      <c r="C24" s="15">
        <v>4594.868</v>
      </c>
      <c r="D24" s="15"/>
      <c r="E24" s="15"/>
      <c r="F24" s="15"/>
      <c r="G24" s="15"/>
      <c r="H24" s="25">
        <f>SUM(C24:G24)</f>
        <v>4594.868</v>
      </c>
    </row>
    <row r="25" spans="1:8" ht="33" customHeight="1" thickBot="1">
      <c r="A25" s="34"/>
      <c r="B25" s="26" t="s">
        <v>5</v>
      </c>
      <c r="C25" s="18"/>
      <c r="D25" s="18"/>
      <c r="E25" s="18"/>
      <c r="F25" s="18"/>
      <c r="G25" s="18"/>
      <c r="H25" s="27">
        <f>SUM(D25:G25)</f>
        <v>0</v>
      </c>
    </row>
  </sheetData>
  <sheetProtection/>
  <mergeCells count="14">
    <mergeCell ref="A22:A23"/>
    <mergeCell ref="A24:A25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K25"/>
  <sheetViews>
    <sheetView tabSelected="1" zoomScale="85" zoomScaleNormal="85" zoomScalePageLayoutView="0" workbookViewId="0" topLeftCell="A1">
      <selection activeCell="C24" sqref="C24"/>
    </sheetView>
  </sheetViews>
  <sheetFormatPr defaultColWidth="8.8515625" defaultRowHeight="15"/>
  <cols>
    <col min="1" max="1" width="18.42187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8" t="s">
        <v>8</v>
      </c>
      <c r="B2" s="38"/>
      <c r="C2" s="38"/>
      <c r="D2" s="38"/>
      <c r="E2" s="38"/>
      <c r="F2" s="38"/>
      <c r="G2" s="38"/>
      <c r="H2" s="38"/>
    </row>
    <row r="3" spans="1:3" ht="24" customHeight="1" thickBot="1">
      <c r="A3" s="17" t="s">
        <v>33</v>
      </c>
      <c r="B3" s="5"/>
      <c r="C3" s="2"/>
    </row>
    <row r="4" spans="1:8" ht="49.5" customHeight="1">
      <c r="A4" s="39" t="s">
        <v>18</v>
      </c>
      <c r="B4" s="41" t="s">
        <v>0</v>
      </c>
      <c r="C4" s="43" t="s">
        <v>9</v>
      </c>
      <c r="D4" s="44"/>
      <c r="E4" s="44"/>
      <c r="F4" s="44"/>
      <c r="G4" s="44"/>
      <c r="H4" s="45"/>
    </row>
    <row r="5" spans="1:8" ht="21.75" customHeight="1" thickBot="1">
      <c r="A5" s="40"/>
      <c r="B5" s="42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6" t="s">
        <v>11</v>
      </c>
      <c r="B6" s="12" t="s">
        <v>4</v>
      </c>
      <c r="C6" s="14">
        <v>1020.648</v>
      </c>
      <c r="D6" s="19"/>
      <c r="E6" s="20"/>
      <c r="F6" s="14">
        <v>0</v>
      </c>
      <c r="G6" s="20"/>
      <c r="H6" s="8">
        <f>SUM(C6:G6)</f>
        <v>1020.648</v>
      </c>
      <c r="K6" s="10"/>
    </row>
    <row r="7" spans="1:11" ht="48" thickBot="1">
      <c r="A7" s="47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6" t="s">
        <v>12</v>
      </c>
      <c r="B8" s="12" t="s">
        <v>4</v>
      </c>
      <c r="C8" s="28">
        <v>0</v>
      </c>
      <c r="D8" s="14">
        <v>0</v>
      </c>
      <c r="E8" s="14"/>
      <c r="F8" s="14">
        <v>0</v>
      </c>
      <c r="G8" s="14"/>
      <c r="H8" s="8">
        <f>SUM(C8:G8)</f>
        <v>0</v>
      </c>
      <c r="K8" s="10"/>
    </row>
    <row r="9" spans="1:8" ht="34.5" customHeight="1" thickBot="1">
      <c r="A9" s="47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5" t="s">
        <v>13</v>
      </c>
      <c r="B10" s="13" t="s">
        <v>4</v>
      </c>
      <c r="C10" s="31"/>
      <c r="D10" s="31"/>
      <c r="E10" s="31"/>
      <c r="F10" s="31"/>
      <c r="G10" s="31"/>
      <c r="H10" s="8">
        <f>SUM(C10:G10)</f>
        <v>0</v>
      </c>
    </row>
    <row r="11" spans="1:8" ht="48" thickBot="1">
      <c r="A11" s="35"/>
      <c r="B11" s="3" t="s">
        <v>5</v>
      </c>
      <c r="C11" s="16"/>
      <c r="D11" s="16"/>
      <c r="E11" s="16"/>
      <c r="F11" s="16"/>
      <c r="G11" s="32"/>
      <c r="H11" s="9">
        <f>SUM(D11:G11)</f>
        <v>0</v>
      </c>
    </row>
    <row r="12" spans="1:8" ht="19.5" customHeight="1">
      <c r="A12" s="36" t="s">
        <v>14</v>
      </c>
      <c r="B12" s="12" t="s">
        <v>4</v>
      </c>
      <c r="C12" s="14">
        <v>3015.358</v>
      </c>
      <c r="D12" s="14"/>
      <c r="E12" s="14"/>
      <c r="F12" s="14"/>
      <c r="G12" s="14"/>
      <c r="H12" s="8">
        <f>SUM(C12:G12)</f>
        <v>3015.358</v>
      </c>
    </row>
    <row r="13" spans="1:8" ht="48" thickBot="1">
      <c r="A13" s="37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5" t="s">
        <v>15</v>
      </c>
      <c r="B14" s="13" t="s">
        <v>4</v>
      </c>
      <c r="C14" s="15"/>
      <c r="D14" s="15"/>
      <c r="E14" s="15"/>
      <c r="F14" s="15">
        <v>611.43</v>
      </c>
      <c r="G14" s="15"/>
      <c r="H14" s="8">
        <f>SUM(C14:G14)</f>
        <v>611.43</v>
      </c>
    </row>
    <row r="15" spans="1:8" ht="48" thickBot="1">
      <c r="A15" s="35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6" t="s">
        <v>16</v>
      </c>
      <c r="B16" s="12" t="s">
        <v>4</v>
      </c>
      <c r="C16" s="14"/>
      <c r="D16" s="14">
        <v>1760.455</v>
      </c>
      <c r="E16" s="14"/>
      <c r="F16" s="14">
        <v>1571.508</v>
      </c>
      <c r="G16" s="14"/>
      <c r="H16" s="8">
        <f>SUM(C16:G16)</f>
        <v>3331.9629999999997</v>
      </c>
    </row>
    <row r="17" spans="1:8" ht="33.75" customHeight="1" thickBot="1">
      <c r="A17" s="37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5" t="s">
        <v>17</v>
      </c>
      <c r="B18" s="13" t="s">
        <v>4</v>
      </c>
      <c r="C18" s="15"/>
      <c r="D18" s="15">
        <v>840.561</v>
      </c>
      <c r="E18" s="15"/>
      <c r="F18" s="15">
        <v>177.298</v>
      </c>
      <c r="G18" s="15"/>
      <c r="H18" s="8">
        <f>SUM(C18:G18)</f>
        <v>1017.859</v>
      </c>
    </row>
    <row r="19" spans="1:8" ht="32.25" customHeight="1" thickBot="1">
      <c r="A19" s="37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3" t="s">
        <v>19</v>
      </c>
      <c r="B20" s="24" t="s">
        <v>4</v>
      </c>
      <c r="C20" s="15"/>
      <c r="D20" s="15">
        <v>9424.586</v>
      </c>
      <c r="E20" s="15"/>
      <c r="F20" s="15">
        <v>1603.411</v>
      </c>
      <c r="G20" s="15"/>
      <c r="H20" s="8">
        <f>SUM(C20:G20)</f>
        <v>11027.997</v>
      </c>
    </row>
    <row r="21" spans="1:8" ht="33" customHeight="1" thickBot="1">
      <c r="A21" s="34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3" t="s">
        <v>20</v>
      </c>
      <c r="B22" s="24" t="s">
        <v>4</v>
      </c>
      <c r="C22" s="15"/>
      <c r="D22" s="15"/>
      <c r="E22" s="15"/>
      <c r="F22" s="15">
        <v>1238.777</v>
      </c>
      <c r="G22" s="15"/>
      <c r="H22" s="25">
        <f>SUM(C22:G22)</f>
        <v>1238.777</v>
      </c>
    </row>
    <row r="23" spans="1:8" ht="33" customHeight="1" thickBot="1">
      <c r="A23" s="34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spans="1:8" ht="19.5" customHeight="1">
      <c r="A24" s="33" t="s">
        <v>28</v>
      </c>
      <c r="B24" s="24" t="s">
        <v>4</v>
      </c>
      <c r="C24" s="15">
        <v>5705.893</v>
      </c>
      <c r="D24" s="15"/>
      <c r="E24" s="15"/>
      <c r="F24" s="15"/>
      <c r="G24" s="15"/>
      <c r="H24" s="25">
        <f>SUM(C24:G24)</f>
        <v>5705.893</v>
      </c>
    </row>
    <row r="25" spans="1:8" ht="33" customHeight="1" thickBot="1">
      <c r="A25" s="34"/>
      <c r="B25" s="26" t="s">
        <v>5</v>
      </c>
      <c r="C25" s="18"/>
      <c r="D25" s="18"/>
      <c r="E25" s="18"/>
      <c r="F25" s="18"/>
      <c r="G25" s="18"/>
      <c r="H25" s="27">
        <f>SUM(D25:G25)</f>
        <v>0</v>
      </c>
    </row>
  </sheetData>
  <sheetProtection/>
  <mergeCells count="14">
    <mergeCell ref="A2:H2"/>
    <mergeCell ref="A4:A5"/>
    <mergeCell ref="B4:B5"/>
    <mergeCell ref="C4:H4"/>
    <mergeCell ref="A6:A7"/>
    <mergeCell ref="A8:A9"/>
    <mergeCell ref="A22:A23"/>
    <mergeCell ref="A24:A25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M15" sqref="M1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8" t="s">
        <v>8</v>
      </c>
      <c r="B2" s="38"/>
      <c r="C2" s="38"/>
      <c r="D2" s="38"/>
      <c r="E2" s="38"/>
      <c r="F2" s="38"/>
      <c r="G2" s="38"/>
      <c r="H2" s="38"/>
    </row>
    <row r="3" spans="1:3" ht="24" customHeight="1" thickBot="1">
      <c r="A3" s="17" t="s">
        <v>22</v>
      </c>
      <c r="B3" s="5"/>
      <c r="C3" s="2"/>
    </row>
    <row r="4" spans="1:8" ht="49.5" customHeight="1">
      <c r="A4" s="39" t="s">
        <v>18</v>
      </c>
      <c r="B4" s="41" t="s">
        <v>0</v>
      </c>
      <c r="C4" s="43" t="s">
        <v>9</v>
      </c>
      <c r="D4" s="44"/>
      <c r="E4" s="44"/>
      <c r="F4" s="44"/>
      <c r="G4" s="44"/>
      <c r="H4" s="45"/>
    </row>
    <row r="5" spans="1:8" ht="21.75" customHeight="1" thickBot="1">
      <c r="A5" s="40"/>
      <c r="B5" s="42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6" t="s">
        <v>11</v>
      </c>
      <c r="B6" s="12" t="s">
        <v>4</v>
      </c>
      <c r="C6" s="14">
        <v>209908.053</v>
      </c>
      <c r="D6" s="19"/>
      <c r="E6" s="20"/>
      <c r="F6" s="14">
        <v>0</v>
      </c>
      <c r="G6" s="20"/>
      <c r="H6" s="8">
        <f>SUM(C6:G6)</f>
        <v>209908.053</v>
      </c>
      <c r="K6" s="10"/>
    </row>
    <row r="7" spans="1:11" ht="48" thickBot="1">
      <c r="A7" s="47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6" t="s">
        <v>12</v>
      </c>
      <c r="B8" s="12" t="s">
        <v>4</v>
      </c>
      <c r="C8" s="28">
        <f>286599.005+1938.612+57.689</f>
        <v>288595.30600000004</v>
      </c>
      <c r="D8" s="14">
        <v>4367.746</v>
      </c>
      <c r="E8" s="14"/>
      <c r="F8" s="14">
        <f>20.198+1188.881+98.893</f>
        <v>1307.9720000000002</v>
      </c>
      <c r="G8" s="14"/>
      <c r="H8" s="8">
        <f>SUM(C8:G8)</f>
        <v>294271.02400000003</v>
      </c>
      <c r="K8" s="10"/>
    </row>
    <row r="9" spans="1:8" ht="34.5" customHeight="1" thickBot="1">
      <c r="A9" s="47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5" t="s">
        <v>13</v>
      </c>
      <c r="B10" s="13" t="s">
        <v>4</v>
      </c>
      <c r="C10" s="15">
        <v>56383.84299999999</v>
      </c>
      <c r="D10" s="15">
        <v>0</v>
      </c>
      <c r="E10" s="15">
        <v>173.72</v>
      </c>
      <c r="F10" s="15">
        <v>858.235</v>
      </c>
      <c r="G10" s="15">
        <v>3.533</v>
      </c>
      <c r="H10" s="8">
        <f>SUM(C10:G10)</f>
        <v>57419.331</v>
      </c>
    </row>
    <row r="11" spans="1:8" ht="48" thickBot="1">
      <c r="A11" s="35"/>
      <c r="B11" s="3" t="s">
        <v>5</v>
      </c>
      <c r="C11" s="16"/>
      <c r="D11" s="16"/>
      <c r="E11" s="16"/>
      <c r="F11" s="16"/>
      <c r="G11" s="16">
        <v>0.873</v>
      </c>
      <c r="H11" s="9">
        <f>SUM(D11:G11)</f>
        <v>0.873</v>
      </c>
    </row>
    <row r="12" spans="1:8" ht="19.5" customHeight="1">
      <c r="A12" s="36" t="s">
        <v>14</v>
      </c>
      <c r="B12" s="12" t="s">
        <v>4</v>
      </c>
      <c r="C12" s="14">
        <v>2557.48</v>
      </c>
      <c r="D12" s="14"/>
      <c r="E12" s="14"/>
      <c r="F12" s="14"/>
      <c r="G12" s="14"/>
      <c r="H12" s="8">
        <f>SUM(C12:G12)</f>
        <v>2557.48</v>
      </c>
    </row>
    <row r="13" spans="1:8" ht="48" thickBot="1">
      <c r="A13" s="37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5" t="s">
        <v>15</v>
      </c>
      <c r="B14" s="13" t="s">
        <v>4</v>
      </c>
      <c r="C14" s="15"/>
      <c r="D14" s="15"/>
      <c r="E14" s="15"/>
      <c r="F14" s="15">
        <v>546.62</v>
      </c>
      <c r="G14" s="15"/>
      <c r="H14" s="8">
        <f>SUM(C14:G14)</f>
        <v>546.62</v>
      </c>
    </row>
    <row r="15" spans="1:8" ht="48" thickBot="1">
      <c r="A15" s="35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6" t="s">
        <v>16</v>
      </c>
      <c r="B16" s="12" t="s">
        <v>4</v>
      </c>
      <c r="C16" s="14"/>
      <c r="D16" s="14">
        <v>1467.411</v>
      </c>
      <c r="E16" s="14"/>
      <c r="F16" s="14">
        <v>1466.481</v>
      </c>
      <c r="G16" s="14"/>
      <c r="H16" s="8">
        <f>SUM(C16:G16)</f>
        <v>2933.892</v>
      </c>
    </row>
    <row r="17" spans="1:8" ht="33.75" customHeight="1" thickBot="1">
      <c r="A17" s="37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5" t="s">
        <v>17</v>
      </c>
      <c r="B18" s="13" t="s">
        <v>4</v>
      </c>
      <c r="C18" s="15"/>
      <c r="D18" s="15">
        <v>847.277</v>
      </c>
      <c r="E18" s="15"/>
      <c r="F18" s="15">
        <v>130.598</v>
      </c>
      <c r="G18" s="15"/>
      <c r="H18" s="8">
        <f>SUM(C18:G18)</f>
        <v>977.875</v>
      </c>
    </row>
    <row r="19" spans="1:8" ht="32.25" customHeight="1" thickBot="1">
      <c r="A19" s="37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3" t="s">
        <v>19</v>
      </c>
      <c r="B20" s="24" t="s">
        <v>4</v>
      </c>
      <c r="C20" s="15"/>
      <c r="D20" s="15">
        <v>11253.639</v>
      </c>
      <c r="E20" s="15"/>
      <c r="F20" s="15">
        <v>1987.228</v>
      </c>
      <c r="G20" s="15"/>
      <c r="H20" s="8">
        <f>SUM(C20:G20)</f>
        <v>13240.866999999998</v>
      </c>
    </row>
    <row r="21" spans="1:8" ht="33" customHeight="1" thickBot="1">
      <c r="A21" s="34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3" t="s">
        <v>20</v>
      </c>
      <c r="B22" s="24" t="s">
        <v>4</v>
      </c>
      <c r="C22" s="15"/>
      <c r="D22" s="15"/>
      <c r="E22" s="15"/>
      <c r="F22" s="15">
        <v>1111.427</v>
      </c>
      <c r="G22" s="15"/>
      <c r="H22" s="25">
        <f>SUM(C22:G22)</f>
        <v>1111.427</v>
      </c>
    </row>
    <row r="23" spans="1:8" ht="33" customHeight="1" thickBot="1">
      <c r="A23" s="34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C8" sqref="C8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8" t="s">
        <v>8</v>
      </c>
      <c r="B2" s="38"/>
      <c r="C2" s="38"/>
      <c r="D2" s="38"/>
      <c r="E2" s="38"/>
      <c r="F2" s="38"/>
      <c r="G2" s="38"/>
      <c r="H2" s="38"/>
    </row>
    <row r="3" spans="1:3" ht="24" customHeight="1" thickBot="1">
      <c r="A3" s="17" t="s">
        <v>23</v>
      </c>
      <c r="B3" s="5"/>
      <c r="C3" s="2"/>
    </row>
    <row r="4" spans="1:8" ht="49.5" customHeight="1">
      <c r="A4" s="39" t="s">
        <v>18</v>
      </c>
      <c r="B4" s="41" t="s">
        <v>0</v>
      </c>
      <c r="C4" s="43" t="s">
        <v>9</v>
      </c>
      <c r="D4" s="44"/>
      <c r="E4" s="44"/>
      <c r="F4" s="44"/>
      <c r="G4" s="44"/>
      <c r="H4" s="45"/>
    </row>
    <row r="5" spans="1:8" ht="21.75" customHeight="1" thickBot="1">
      <c r="A5" s="40"/>
      <c r="B5" s="42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6" t="s">
        <v>11</v>
      </c>
      <c r="B6" s="12" t="s">
        <v>4</v>
      </c>
      <c r="C6" s="14">
        <v>226073.621</v>
      </c>
      <c r="D6" s="19"/>
      <c r="E6" s="20"/>
      <c r="F6" s="14">
        <v>0</v>
      </c>
      <c r="G6" s="20"/>
      <c r="H6" s="8">
        <f>SUM(C6:G6)</f>
        <v>226073.621</v>
      </c>
      <c r="K6" s="10"/>
    </row>
    <row r="7" spans="1:11" ht="48" thickBot="1">
      <c r="A7" s="47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6" t="s">
        <v>12</v>
      </c>
      <c r="B8" s="12" t="s">
        <v>4</v>
      </c>
      <c r="C8" s="28">
        <f>310327.233+2117.725+78.161</f>
        <v>312523.119</v>
      </c>
      <c r="D8" s="14">
        <v>4102.54</v>
      </c>
      <c r="E8" s="14"/>
      <c r="F8" s="14">
        <f>27.418+1278.809+98.666+9.814</f>
        <v>1414.7069999999999</v>
      </c>
      <c r="G8" s="14"/>
      <c r="H8" s="8">
        <f>SUM(C8:G8)</f>
        <v>318040.366</v>
      </c>
      <c r="K8" s="10"/>
    </row>
    <row r="9" spans="1:8" ht="34.5" customHeight="1" thickBot="1">
      <c r="A9" s="47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5" t="s">
        <v>13</v>
      </c>
      <c r="B10" s="13" t="s">
        <v>4</v>
      </c>
      <c r="C10" s="15">
        <v>64887.528</v>
      </c>
      <c r="D10" s="15">
        <v>1786.31</v>
      </c>
      <c r="E10" s="15">
        <v>199.455</v>
      </c>
      <c r="F10" s="15">
        <v>944.4399999999999</v>
      </c>
      <c r="G10" s="15">
        <v>3.335</v>
      </c>
      <c r="H10" s="8">
        <f>SUM(C10:G10)</f>
        <v>67821.06800000001</v>
      </c>
    </row>
    <row r="11" spans="1:8" ht="48" thickBot="1">
      <c r="A11" s="35"/>
      <c r="B11" s="3" t="s">
        <v>5</v>
      </c>
      <c r="C11" s="16"/>
      <c r="D11" s="16"/>
      <c r="E11" s="16"/>
      <c r="F11" s="16"/>
      <c r="G11" s="16">
        <v>0.787</v>
      </c>
      <c r="H11" s="9">
        <f>SUM(D11:G11)</f>
        <v>0.787</v>
      </c>
    </row>
    <row r="12" spans="1:8" ht="19.5" customHeight="1">
      <c r="A12" s="36" t="s">
        <v>14</v>
      </c>
      <c r="B12" s="12" t="s">
        <v>4</v>
      </c>
      <c r="C12" s="14">
        <v>2835.102</v>
      </c>
      <c r="D12" s="14"/>
      <c r="E12" s="14"/>
      <c r="F12" s="14"/>
      <c r="G12" s="14"/>
      <c r="H12" s="8">
        <f>SUM(C12:G12)</f>
        <v>2835.102</v>
      </c>
    </row>
    <row r="13" spans="1:8" ht="48" thickBot="1">
      <c r="A13" s="37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5" t="s">
        <v>15</v>
      </c>
      <c r="B14" s="13" t="s">
        <v>4</v>
      </c>
      <c r="C14" s="15"/>
      <c r="D14" s="15"/>
      <c r="E14" s="15"/>
      <c r="F14" s="15">
        <v>616.678</v>
      </c>
      <c r="G14" s="15"/>
      <c r="H14" s="8">
        <f>SUM(C14:G14)</f>
        <v>616.678</v>
      </c>
    </row>
    <row r="15" spans="1:8" ht="48" thickBot="1">
      <c r="A15" s="35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6" t="s">
        <v>16</v>
      </c>
      <c r="B16" s="12" t="s">
        <v>4</v>
      </c>
      <c r="C16" s="14"/>
      <c r="D16" s="14">
        <v>1659.566</v>
      </c>
      <c r="E16" s="14"/>
      <c r="F16" s="14">
        <v>1641.835</v>
      </c>
      <c r="G16" s="14"/>
      <c r="H16" s="8">
        <f>SUM(C16:G16)</f>
        <v>3301.401</v>
      </c>
    </row>
    <row r="17" spans="1:8" ht="33.75" customHeight="1" thickBot="1">
      <c r="A17" s="37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5" t="s">
        <v>17</v>
      </c>
      <c r="B18" s="13" t="s">
        <v>4</v>
      </c>
      <c r="C18" s="15"/>
      <c r="D18" s="15">
        <v>935.08</v>
      </c>
      <c r="E18" s="15"/>
      <c r="F18" s="15">
        <v>133.729</v>
      </c>
      <c r="G18" s="15"/>
      <c r="H18" s="8">
        <f>SUM(C18:G18)</f>
        <v>1068.809</v>
      </c>
    </row>
    <row r="19" spans="1:8" ht="32.25" customHeight="1" thickBot="1">
      <c r="A19" s="37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3" t="s">
        <v>19</v>
      </c>
      <c r="B20" s="24" t="s">
        <v>4</v>
      </c>
      <c r="C20" s="15"/>
      <c r="D20" s="15">
        <v>10965.302</v>
      </c>
      <c r="E20" s="15"/>
      <c r="F20" s="15">
        <v>1745.3220000000001</v>
      </c>
      <c r="G20" s="15"/>
      <c r="H20" s="8">
        <f>SUM(C20:G20)</f>
        <v>12710.624</v>
      </c>
    </row>
    <row r="21" spans="1:8" ht="33" customHeight="1" thickBot="1">
      <c r="A21" s="34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3" t="s">
        <v>20</v>
      </c>
      <c r="B22" s="24" t="s">
        <v>4</v>
      </c>
      <c r="C22" s="15"/>
      <c r="D22" s="15"/>
      <c r="E22" s="15"/>
      <c r="F22" s="15">
        <v>1209.905</v>
      </c>
      <c r="G22" s="15"/>
      <c r="H22" s="25">
        <f>SUM(C22:G22)</f>
        <v>1209.905</v>
      </c>
    </row>
    <row r="23" spans="1:8" ht="33" customHeight="1" thickBot="1">
      <c r="A23" s="34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E16" sqref="E16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8" t="s">
        <v>8</v>
      </c>
      <c r="B2" s="38"/>
      <c r="C2" s="38"/>
      <c r="D2" s="38"/>
      <c r="E2" s="38"/>
      <c r="F2" s="38"/>
      <c r="G2" s="38"/>
      <c r="H2" s="38"/>
    </row>
    <row r="3" spans="1:3" ht="24" customHeight="1" thickBot="1">
      <c r="A3" s="17" t="s">
        <v>24</v>
      </c>
      <c r="B3" s="5"/>
      <c r="C3" s="2"/>
    </row>
    <row r="4" spans="1:8" ht="49.5" customHeight="1">
      <c r="A4" s="39" t="s">
        <v>18</v>
      </c>
      <c r="B4" s="41" t="s">
        <v>0</v>
      </c>
      <c r="C4" s="43" t="s">
        <v>9</v>
      </c>
      <c r="D4" s="44"/>
      <c r="E4" s="44"/>
      <c r="F4" s="44"/>
      <c r="G4" s="44"/>
      <c r="H4" s="45"/>
    </row>
    <row r="5" spans="1:8" ht="21.75" customHeight="1" thickBot="1">
      <c r="A5" s="40"/>
      <c r="B5" s="42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6" t="s">
        <v>11</v>
      </c>
      <c r="B6" s="12" t="s">
        <v>4</v>
      </c>
      <c r="C6" s="14">
        <v>214810.148</v>
      </c>
      <c r="D6" s="19"/>
      <c r="E6" s="20"/>
      <c r="F6" s="14">
        <v>0</v>
      </c>
      <c r="G6" s="20"/>
      <c r="H6" s="8">
        <f>SUM(C6:G6)</f>
        <v>214810.148</v>
      </c>
      <c r="K6" s="10"/>
    </row>
    <row r="7" spans="1:11" ht="48" thickBot="1">
      <c r="A7" s="47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6" t="s">
        <v>12</v>
      </c>
      <c r="B8" s="12" t="s">
        <v>4</v>
      </c>
      <c r="C8" s="28">
        <f>302476.22+1552.852+56.745</f>
        <v>304085.817</v>
      </c>
      <c r="D8" s="14">
        <v>4693.503</v>
      </c>
      <c r="E8" s="14"/>
      <c r="F8" s="14">
        <f>27.743+1249.103+81.779+7.581+7.638</f>
        <v>1373.8439999999998</v>
      </c>
      <c r="G8" s="14"/>
      <c r="H8" s="8">
        <f>SUM(C8:G8)</f>
        <v>310153.164</v>
      </c>
      <c r="K8" s="10"/>
    </row>
    <row r="9" spans="1:8" ht="34.5" customHeight="1" thickBot="1">
      <c r="A9" s="47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5" t="s">
        <v>13</v>
      </c>
      <c r="B10" s="13" t="s">
        <v>4</v>
      </c>
      <c r="C10" s="15">
        <v>82149.292</v>
      </c>
      <c r="D10" s="15">
        <v>5375.766</v>
      </c>
      <c r="E10" s="15">
        <v>135.33</v>
      </c>
      <c r="F10" s="15">
        <v>874.692</v>
      </c>
      <c r="G10" s="15">
        <v>2.617</v>
      </c>
      <c r="H10" s="8">
        <f>SUM(C10:G10)</f>
        <v>88537.697</v>
      </c>
    </row>
    <row r="11" spans="1:8" ht="48" thickBot="1">
      <c r="A11" s="35"/>
      <c r="B11" s="3" t="s">
        <v>5</v>
      </c>
      <c r="C11" s="16"/>
      <c r="D11" s="16"/>
      <c r="E11" s="16"/>
      <c r="F11" s="16"/>
      <c r="G11" s="16">
        <v>0.944</v>
      </c>
      <c r="H11" s="9">
        <f>SUM(D11:G11)</f>
        <v>0.944</v>
      </c>
    </row>
    <row r="12" spans="1:8" ht="19.5" customHeight="1">
      <c r="A12" s="36" t="s">
        <v>14</v>
      </c>
      <c r="B12" s="12" t="s">
        <v>4</v>
      </c>
      <c r="C12" s="14">
        <v>2707.511</v>
      </c>
      <c r="D12" s="14"/>
      <c r="E12" s="14"/>
      <c r="F12" s="14"/>
      <c r="G12" s="14"/>
      <c r="H12" s="8">
        <f>SUM(C12:G12)</f>
        <v>2707.511</v>
      </c>
    </row>
    <row r="13" spans="1:8" ht="48" thickBot="1">
      <c r="A13" s="37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5" t="s">
        <v>15</v>
      </c>
      <c r="B14" s="13" t="s">
        <v>4</v>
      </c>
      <c r="C14" s="15"/>
      <c r="D14" s="15"/>
      <c r="E14" s="15"/>
      <c r="F14" s="15">
        <v>585.2330000000001</v>
      </c>
      <c r="G14" s="15"/>
      <c r="H14" s="8">
        <f>SUM(C14:G14)</f>
        <v>585.2330000000001</v>
      </c>
    </row>
    <row r="15" spans="1:8" ht="48" thickBot="1">
      <c r="A15" s="35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6" t="s">
        <v>16</v>
      </c>
      <c r="B16" s="12" t="s">
        <v>4</v>
      </c>
      <c r="C16" s="14"/>
      <c r="D16" s="14">
        <v>1616.863</v>
      </c>
      <c r="E16" s="14"/>
      <c r="F16" s="14">
        <v>1658.718</v>
      </c>
      <c r="G16" s="14"/>
      <c r="H16" s="8">
        <f>SUM(C16:G16)</f>
        <v>3275.581</v>
      </c>
    </row>
    <row r="17" spans="1:8" ht="33.75" customHeight="1" thickBot="1">
      <c r="A17" s="37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5" t="s">
        <v>17</v>
      </c>
      <c r="B18" s="13" t="s">
        <v>4</v>
      </c>
      <c r="C18" s="15"/>
      <c r="D18" s="15">
        <v>1003.242</v>
      </c>
      <c r="E18" s="15"/>
      <c r="F18" s="15">
        <v>151.188</v>
      </c>
      <c r="G18" s="15"/>
      <c r="H18" s="8">
        <f>SUM(C18:G18)</f>
        <v>1154.4299999999998</v>
      </c>
    </row>
    <row r="19" spans="1:8" ht="32.25" customHeight="1" thickBot="1">
      <c r="A19" s="37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3" t="s">
        <v>19</v>
      </c>
      <c r="B20" s="24" t="s">
        <v>4</v>
      </c>
      <c r="C20" s="15"/>
      <c r="D20" s="15">
        <v>9409.428</v>
      </c>
      <c r="E20" s="15"/>
      <c r="F20" s="15">
        <v>1663.509</v>
      </c>
      <c r="G20" s="15"/>
      <c r="H20" s="8">
        <f>SUM(C20:G20)</f>
        <v>11072.937</v>
      </c>
    </row>
    <row r="21" spans="1:8" ht="33" customHeight="1" thickBot="1">
      <c r="A21" s="34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3" t="s">
        <v>20</v>
      </c>
      <c r="B22" s="24" t="s">
        <v>4</v>
      </c>
      <c r="C22" s="15"/>
      <c r="D22" s="15"/>
      <c r="E22" s="15"/>
      <c r="F22" s="15">
        <v>1182.077</v>
      </c>
      <c r="G22" s="15"/>
      <c r="H22" s="25">
        <f>SUM(C22:G22)</f>
        <v>1182.077</v>
      </c>
    </row>
    <row r="23" spans="1:8" ht="33" customHeight="1" thickBot="1">
      <c r="A23" s="34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N15" sqref="N1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8" t="s">
        <v>8</v>
      </c>
      <c r="B2" s="38"/>
      <c r="C2" s="38"/>
      <c r="D2" s="38"/>
      <c r="E2" s="38"/>
      <c r="F2" s="38"/>
      <c r="G2" s="38"/>
      <c r="H2" s="38"/>
    </row>
    <row r="3" spans="1:3" ht="24" customHeight="1" thickBot="1">
      <c r="A3" s="17" t="s">
        <v>25</v>
      </c>
      <c r="B3" s="5"/>
      <c r="C3" s="2"/>
    </row>
    <row r="4" spans="1:8" ht="49.5" customHeight="1">
      <c r="A4" s="39" t="s">
        <v>18</v>
      </c>
      <c r="B4" s="41" t="s">
        <v>0</v>
      </c>
      <c r="C4" s="43" t="s">
        <v>9</v>
      </c>
      <c r="D4" s="44"/>
      <c r="E4" s="44"/>
      <c r="F4" s="44"/>
      <c r="G4" s="44"/>
      <c r="H4" s="45"/>
    </row>
    <row r="5" spans="1:8" ht="21.75" customHeight="1" thickBot="1">
      <c r="A5" s="40"/>
      <c r="B5" s="42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6" t="s">
        <v>11</v>
      </c>
      <c r="B6" s="12" t="s">
        <v>4</v>
      </c>
      <c r="C6" s="14">
        <v>208196.646</v>
      </c>
      <c r="D6" s="19"/>
      <c r="E6" s="20"/>
      <c r="F6" s="14">
        <v>0</v>
      </c>
      <c r="G6" s="20"/>
      <c r="H6" s="8">
        <f>SUM(C6:G6)</f>
        <v>208196.646</v>
      </c>
      <c r="K6" s="10"/>
    </row>
    <row r="7" spans="1:11" ht="48" thickBot="1">
      <c r="A7" s="47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6" t="s">
        <v>12</v>
      </c>
      <c r="B8" s="12" t="s">
        <v>4</v>
      </c>
      <c r="C8" s="28">
        <f>306071.008+1855.46+55.037</f>
        <v>307981.505</v>
      </c>
      <c r="D8" s="14">
        <v>6314.758</v>
      </c>
      <c r="E8" s="14"/>
      <c r="F8" s="14">
        <f>25.306+1299.335+76.881+12.294+7.576</f>
        <v>1421.3920000000003</v>
      </c>
      <c r="G8" s="14"/>
      <c r="H8" s="8">
        <f>SUM(C8:G8)</f>
        <v>315717.65499999997</v>
      </c>
      <c r="K8" s="10"/>
    </row>
    <row r="9" spans="1:8" ht="34.5" customHeight="1" thickBot="1">
      <c r="A9" s="47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5" t="s">
        <v>13</v>
      </c>
      <c r="B10" s="13" t="s">
        <v>4</v>
      </c>
      <c r="C10" s="15">
        <v>106274.822</v>
      </c>
      <c r="D10" s="15">
        <v>14024.881</v>
      </c>
      <c r="E10" s="15">
        <v>150.482</v>
      </c>
      <c r="F10" s="15">
        <v>910.328</v>
      </c>
      <c r="G10" s="15">
        <v>1.338</v>
      </c>
      <c r="H10" s="8">
        <f>SUM(C10:G10)</f>
        <v>121361.851</v>
      </c>
    </row>
    <row r="11" spans="1:8" ht="48" thickBot="1">
      <c r="A11" s="35"/>
      <c r="B11" s="3" t="s">
        <v>5</v>
      </c>
      <c r="C11" s="16"/>
      <c r="D11" s="16"/>
      <c r="E11" s="16"/>
      <c r="F11" s="16"/>
      <c r="G11" s="16">
        <v>0.908</v>
      </c>
      <c r="H11" s="9">
        <f>SUM(D11:G11)</f>
        <v>0.908</v>
      </c>
    </row>
    <row r="12" spans="1:8" ht="19.5" customHeight="1">
      <c r="A12" s="36" t="s">
        <v>14</v>
      </c>
      <c r="B12" s="12" t="s">
        <v>4</v>
      </c>
      <c r="C12" s="14">
        <v>2772.271</v>
      </c>
      <c r="D12" s="14"/>
      <c r="E12" s="14"/>
      <c r="F12" s="14"/>
      <c r="G12" s="14"/>
      <c r="H12" s="8">
        <f>SUM(C12:G12)</f>
        <v>2772.271</v>
      </c>
    </row>
    <row r="13" spans="1:8" ht="48" thickBot="1">
      <c r="A13" s="37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5" t="s">
        <v>15</v>
      </c>
      <c r="B14" s="13" t="s">
        <v>4</v>
      </c>
      <c r="C14" s="15"/>
      <c r="D14" s="15"/>
      <c r="E14" s="15"/>
      <c r="F14" s="15">
        <v>607.376</v>
      </c>
      <c r="G14" s="15"/>
      <c r="H14" s="8">
        <f>SUM(C14:G14)</f>
        <v>607.376</v>
      </c>
    </row>
    <row r="15" spans="1:8" ht="48" thickBot="1">
      <c r="A15" s="35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6" t="s">
        <v>16</v>
      </c>
      <c r="B16" s="12" t="s">
        <v>4</v>
      </c>
      <c r="C16" s="14"/>
      <c r="D16" s="14">
        <v>1679.766</v>
      </c>
      <c r="E16" s="14"/>
      <c r="F16" s="14">
        <v>1758.175</v>
      </c>
      <c r="G16" s="14"/>
      <c r="H16" s="8">
        <f>SUM(C16:G16)</f>
        <v>3437.941</v>
      </c>
    </row>
    <row r="17" spans="1:8" ht="33.75" customHeight="1" thickBot="1">
      <c r="A17" s="37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5" t="s">
        <v>17</v>
      </c>
      <c r="B18" s="13" t="s">
        <v>4</v>
      </c>
      <c r="C18" s="15"/>
      <c r="D18" s="15">
        <v>1013.655</v>
      </c>
      <c r="E18" s="15"/>
      <c r="F18" s="15">
        <v>219.195</v>
      </c>
      <c r="G18" s="15"/>
      <c r="H18" s="8">
        <f>SUM(C18:G18)</f>
        <v>1232.85</v>
      </c>
    </row>
    <row r="19" spans="1:8" ht="32.25" customHeight="1" thickBot="1">
      <c r="A19" s="37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3" t="s">
        <v>19</v>
      </c>
      <c r="B20" s="24" t="s">
        <v>4</v>
      </c>
      <c r="C20" s="15"/>
      <c r="D20" s="15">
        <v>8775.74</v>
      </c>
      <c r="E20" s="15"/>
      <c r="F20" s="15">
        <v>1553.636</v>
      </c>
      <c r="G20" s="15"/>
      <c r="H20" s="8">
        <f>SUM(C20:G20)</f>
        <v>10329.376</v>
      </c>
    </row>
    <row r="21" spans="1:8" ht="33" customHeight="1" thickBot="1">
      <c r="A21" s="34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3" t="s">
        <v>20</v>
      </c>
      <c r="B22" s="24" t="s">
        <v>4</v>
      </c>
      <c r="C22" s="15"/>
      <c r="D22" s="15"/>
      <c r="E22" s="15"/>
      <c r="F22" s="15">
        <v>1226.025</v>
      </c>
      <c r="G22" s="15"/>
      <c r="H22" s="25">
        <f>SUM(C22:G22)</f>
        <v>1226.025</v>
      </c>
    </row>
    <row r="23" spans="1:8" ht="33" customHeight="1" thickBot="1">
      <c r="A23" s="34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C8" sqref="C8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8" t="s">
        <v>8</v>
      </c>
      <c r="B2" s="38"/>
      <c r="C2" s="38"/>
      <c r="D2" s="38"/>
      <c r="E2" s="38"/>
      <c r="F2" s="38"/>
      <c r="G2" s="38"/>
      <c r="H2" s="38"/>
    </row>
    <row r="3" spans="1:3" ht="24" customHeight="1" thickBot="1">
      <c r="A3" s="17" t="s">
        <v>26</v>
      </c>
      <c r="B3" s="5"/>
      <c r="C3" s="2"/>
    </row>
    <row r="4" spans="1:8" ht="49.5" customHeight="1">
      <c r="A4" s="39" t="s">
        <v>18</v>
      </c>
      <c r="B4" s="41" t="s">
        <v>0</v>
      </c>
      <c r="C4" s="43" t="s">
        <v>9</v>
      </c>
      <c r="D4" s="44"/>
      <c r="E4" s="44"/>
      <c r="F4" s="44"/>
      <c r="G4" s="44"/>
      <c r="H4" s="45"/>
    </row>
    <row r="5" spans="1:8" ht="21.75" customHeight="1" thickBot="1">
      <c r="A5" s="40"/>
      <c r="B5" s="42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6" t="s">
        <v>11</v>
      </c>
      <c r="B6" s="12" t="s">
        <v>4</v>
      </c>
      <c r="C6" s="14">
        <v>195110.683</v>
      </c>
      <c r="D6" s="19"/>
      <c r="E6" s="20"/>
      <c r="F6" s="14">
        <v>0</v>
      </c>
      <c r="G6" s="20"/>
      <c r="H6" s="8">
        <f>SUM(C6:G6)</f>
        <v>195110.683</v>
      </c>
      <c r="K6" s="10"/>
    </row>
    <row r="7" spans="1:11" ht="48" thickBot="1">
      <c r="A7" s="47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6" t="s">
        <v>12</v>
      </c>
      <c r="B8" s="12" t="s">
        <v>4</v>
      </c>
      <c r="C8" s="28">
        <f>263660.928+1737.199+42.322</f>
        <v>265440.449</v>
      </c>
      <c r="D8" s="14">
        <v>4445.345</v>
      </c>
      <c r="E8" s="14"/>
      <c r="F8" s="14">
        <f>35.04+1086.654+76.441+8.227+4.924</f>
        <v>1211.286</v>
      </c>
      <c r="G8" s="14"/>
      <c r="H8" s="8">
        <f>SUM(C8:G8)</f>
        <v>271097.08</v>
      </c>
      <c r="K8" s="10"/>
    </row>
    <row r="9" spans="1:8" ht="34.5" customHeight="1" thickBot="1">
      <c r="A9" s="47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5" t="s">
        <v>13</v>
      </c>
      <c r="B10" s="13" t="s">
        <v>4</v>
      </c>
      <c r="C10" s="15">
        <v>103050.57299999999</v>
      </c>
      <c r="D10" s="15">
        <v>9063.81</v>
      </c>
      <c r="E10" s="15">
        <v>167.75</v>
      </c>
      <c r="F10" s="15">
        <v>880.736</v>
      </c>
      <c r="G10" s="15">
        <v>3.6</v>
      </c>
      <c r="H10" s="8">
        <f>SUM(C10:G10)</f>
        <v>113166.469</v>
      </c>
    </row>
    <row r="11" spans="1:8" ht="48" thickBot="1">
      <c r="A11" s="35"/>
      <c r="B11" s="3" t="s">
        <v>5</v>
      </c>
      <c r="C11" s="16"/>
      <c r="D11" s="16"/>
      <c r="E11" s="16"/>
      <c r="F11" s="16"/>
      <c r="G11" s="16">
        <v>0.051</v>
      </c>
      <c r="H11" s="9">
        <f>SUM(D11:G11)</f>
        <v>0.051</v>
      </c>
    </row>
    <row r="12" spans="1:8" ht="19.5" customHeight="1">
      <c r="A12" s="36" t="s">
        <v>14</v>
      </c>
      <c r="B12" s="12" t="s">
        <v>4</v>
      </c>
      <c r="C12" s="14">
        <v>2746.331</v>
      </c>
      <c r="D12" s="14"/>
      <c r="E12" s="14"/>
      <c r="F12" s="14"/>
      <c r="G12" s="14"/>
      <c r="H12" s="8">
        <f>SUM(C12:G12)</f>
        <v>2746.331</v>
      </c>
    </row>
    <row r="13" spans="1:8" ht="48" thickBot="1">
      <c r="A13" s="37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5" t="s">
        <v>15</v>
      </c>
      <c r="B14" s="13" t="s">
        <v>4</v>
      </c>
      <c r="C14" s="15"/>
      <c r="D14" s="15"/>
      <c r="E14" s="15"/>
      <c r="F14" s="15">
        <v>610.7420000000001</v>
      </c>
      <c r="G14" s="15"/>
      <c r="H14" s="8">
        <f>SUM(C14:G14)</f>
        <v>610.7420000000001</v>
      </c>
    </row>
    <row r="15" spans="1:8" ht="48" thickBot="1">
      <c r="A15" s="35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6" t="s">
        <v>16</v>
      </c>
      <c r="B16" s="12" t="s">
        <v>4</v>
      </c>
      <c r="C16" s="14"/>
      <c r="D16" s="14">
        <v>1723.71</v>
      </c>
      <c r="E16" s="14"/>
      <c r="F16" s="14">
        <v>1812.12</v>
      </c>
      <c r="G16" s="14"/>
      <c r="H16" s="8">
        <f>SUM(C16:G16)</f>
        <v>3535.83</v>
      </c>
    </row>
    <row r="17" spans="1:8" ht="33.75" customHeight="1" thickBot="1">
      <c r="A17" s="37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5" t="s">
        <v>17</v>
      </c>
      <c r="B18" s="13" t="s">
        <v>4</v>
      </c>
      <c r="C18" s="15"/>
      <c r="D18" s="15">
        <v>1003.629</v>
      </c>
      <c r="E18" s="15"/>
      <c r="F18" s="15">
        <v>237.014</v>
      </c>
      <c r="G18" s="15"/>
      <c r="H18" s="8">
        <f>SUM(C18:G18)</f>
        <v>1240.643</v>
      </c>
    </row>
    <row r="19" spans="1:8" ht="32.25" customHeight="1" thickBot="1">
      <c r="A19" s="37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3" t="s">
        <v>19</v>
      </c>
      <c r="B20" s="24" t="s">
        <v>4</v>
      </c>
      <c r="C20" s="15"/>
      <c r="D20" s="15">
        <v>9353.667</v>
      </c>
      <c r="E20" s="15"/>
      <c r="F20" s="15">
        <v>1669.761</v>
      </c>
      <c r="G20" s="15"/>
      <c r="H20" s="8">
        <f>SUM(C20:G20)</f>
        <v>11023.428</v>
      </c>
    </row>
    <row r="21" spans="1:8" ht="33" customHeight="1" thickBot="1">
      <c r="A21" s="34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3" t="s">
        <v>20</v>
      </c>
      <c r="B22" s="24" t="s">
        <v>4</v>
      </c>
      <c r="C22" s="15"/>
      <c r="D22" s="15"/>
      <c r="E22" s="15"/>
      <c r="F22" s="15">
        <v>1218.612</v>
      </c>
      <c r="G22" s="15"/>
      <c r="H22" s="25">
        <f>SUM(C22:G22)</f>
        <v>1218.612</v>
      </c>
    </row>
    <row r="23" spans="1:8" ht="33" customHeight="1" thickBot="1">
      <c r="A23" s="34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K25"/>
  <sheetViews>
    <sheetView zoomScale="85" zoomScaleNormal="85" zoomScalePageLayoutView="0" workbookViewId="0" topLeftCell="A1">
      <selection activeCell="J15" sqref="J1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8" t="s">
        <v>8</v>
      </c>
      <c r="B2" s="38"/>
      <c r="C2" s="38"/>
      <c r="D2" s="38"/>
      <c r="E2" s="38"/>
      <c r="F2" s="38"/>
      <c r="G2" s="38"/>
      <c r="H2" s="38"/>
    </row>
    <row r="3" spans="1:3" ht="24" customHeight="1" thickBot="1">
      <c r="A3" s="17" t="s">
        <v>27</v>
      </c>
      <c r="B3" s="5"/>
      <c r="C3" s="2"/>
    </row>
    <row r="4" spans="1:8" ht="49.5" customHeight="1">
      <c r="A4" s="39" t="s">
        <v>18</v>
      </c>
      <c r="B4" s="41" t="s">
        <v>0</v>
      </c>
      <c r="C4" s="43" t="s">
        <v>9</v>
      </c>
      <c r="D4" s="44"/>
      <c r="E4" s="44"/>
      <c r="F4" s="44"/>
      <c r="G4" s="44"/>
      <c r="H4" s="45"/>
    </row>
    <row r="5" spans="1:8" ht="21.75" customHeight="1" thickBot="1">
      <c r="A5" s="40"/>
      <c r="B5" s="42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6" t="s">
        <v>11</v>
      </c>
      <c r="B6" s="12" t="s">
        <v>4</v>
      </c>
      <c r="C6" s="14">
        <f>124915.799+1041.836</f>
        <v>125957.635</v>
      </c>
      <c r="D6" s="19"/>
      <c r="E6" s="20"/>
      <c r="F6" s="14">
        <v>0</v>
      </c>
      <c r="G6" s="20"/>
      <c r="H6" s="8">
        <f>SUM(C6:G6)</f>
        <v>125957.635</v>
      </c>
      <c r="K6" s="10"/>
    </row>
    <row r="7" spans="1:11" ht="48" thickBot="1">
      <c r="A7" s="47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6" t="s">
        <v>12</v>
      </c>
      <c r="B8" s="12" t="s">
        <v>4</v>
      </c>
      <c r="C8" s="28">
        <f>309370.529+1777.374+38.688</f>
        <v>311186.591</v>
      </c>
      <c r="D8" s="14">
        <v>5501.213</v>
      </c>
      <c r="E8" s="14"/>
      <c r="F8" s="14">
        <f>38.861+1147.383+80.657</f>
        <v>1266.901</v>
      </c>
      <c r="G8" s="14"/>
      <c r="H8" s="8">
        <f>SUM(C8:G8)</f>
        <v>317954.705</v>
      </c>
      <c r="K8" s="10"/>
    </row>
    <row r="9" spans="1:8" ht="34.5" customHeight="1" thickBot="1">
      <c r="A9" s="47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5" t="s">
        <v>13</v>
      </c>
      <c r="B10" s="13" t="s">
        <v>4</v>
      </c>
      <c r="C10" s="15">
        <v>112585.46600000001</v>
      </c>
      <c r="D10" s="15">
        <v>11171.737</v>
      </c>
      <c r="E10" s="15">
        <v>200.822</v>
      </c>
      <c r="F10" s="15">
        <v>926.894</v>
      </c>
      <c r="G10" s="15">
        <v>2.291</v>
      </c>
      <c r="H10" s="8">
        <f>SUM(C10:G10)</f>
        <v>124887.21</v>
      </c>
    </row>
    <row r="11" spans="1:8" ht="48" thickBot="1">
      <c r="A11" s="35"/>
      <c r="B11" s="3" t="s">
        <v>5</v>
      </c>
      <c r="C11" s="16"/>
      <c r="D11" s="16"/>
      <c r="E11" s="16"/>
      <c r="F11" s="16"/>
      <c r="G11" s="16">
        <v>0.237</v>
      </c>
      <c r="H11" s="9">
        <f>SUM(D11:G11)</f>
        <v>0.237</v>
      </c>
    </row>
    <row r="12" spans="1:8" ht="19.5" customHeight="1">
      <c r="A12" s="36" t="s">
        <v>14</v>
      </c>
      <c r="B12" s="12" t="s">
        <v>4</v>
      </c>
      <c r="C12" s="14">
        <v>2847.74</v>
      </c>
      <c r="D12" s="14"/>
      <c r="E12" s="14"/>
      <c r="F12" s="14"/>
      <c r="G12" s="14"/>
      <c r="H12" s="8">
        <f>SUM(C12:G12)</f>
        <v>2847.74</v>
      </c>
    </row>
    <row r="13" spans="1:8" ht="48" thickBot="1">
      <c r="A13" s="37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5" t="s">
        <v>15</v>
      </c>
      <c r="B14" s="13" t="s">
        <v>4</v>
      </c>
      <c r="C14" s="15"/>
      <c r="D14" s="15"/>
      <c r="E14" s="15"/>
      <c r="F14" s="15">
        <v>642.431</v>
      </c>
      <c r="G14" s="15"/>
      <c r="H14" s="8">
        <f>SUM(C14:G14)</f>
        <v>642.431</v>
      </c>
    </row>
    <row r="15" spans="1:8" ht="48" thickBot="1">
      <c r="A15" s="35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6" t="s">
        <v>16</v>
      </c>
      <c r="B16" s="12" t="s">
        <v>4</v>
      </c>
      <c r="C16" s="14"/>
      <c r="D16" s="14">
        <v>1821.835</v>
      </c>
      <c r="E16" s="14"/>
      <c r="F16" s="14">
        <v>1892.509</v>
      </c>
      <c r="G16" s="14"/>
      <c r="H16" s="8">
        <f>SUM(C16:G16)</f>
        <v>3714.344</v>
      </c>
    </row>
    <row r="17" spans="1:8" ht="33.75" customHeight="1" thickBot="1">
      <c r="A17" s="37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5" t="s">
        <v>17</v>
      </c>
      <c r="B18" s="13" t="s">
        <v>4</v>
      </c>
      <c r="C18" s="15"/>
      <c r="D18" s="15">
        <v>1035.181</v>
      </c>
      <c r="E18" s="15"/>
      <c r="F18" s="15">
        <v>250.459</v>
      </c>
      <c r="G18" s="15"/>
      <c r="H18" s="8">
        <f>SUM(C18:G18)</f>
        <v>1285.64</v>
      </c>
    </row>
    <row r="19" spans="1:8" ht="32.25" customHeight="1" thickBot="1">
      <c r="A19" s="37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3" t="s">
        <v>19</v>
      </c>
      <c r="B20" s="24" t="s">
        <v>4</v>
      </c>
      <c r="C20" s="15"/>
      <c r="D20" s="15">
        <v>8252.973</v>
      </c>
      <c r="E20" s="15"/>
      <c r="F20" s="15">
        <v>1686.652</v>
      </c>
      <c r="G20" s="15"/>
      <c r="H20" s="8">
        <f>SUM(C20:G20)</f>
        <v>9939.625</v>
      </c>
    </row>
    <row r="21" spans="1:8" ht="33" customHeight="1" thickBot="1">
      <c r="A21" s="34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3" t="s">
        <v>20</v>
      </c>
      <c r="B22" s="24" t="s">
        <v>4</v>
      </c>
      <c r="C22" s="15"/>
      <c r="D22" s="15"/>
      <c r="E22" s="15"/>
      <c r="F22" s="15">
        <v>1282.656</v>
      </c>
      <c r="G22" s="15"/>
      <c r="H22" s="25">
        <f>SUM(C22:G22)</f>
        <v>1282.656</v>
      </c>
    </row>
    <row r="23" spans="1:8" ht="33" customHeight="1" thickBot="1">
      <c r="A23" s="34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spans="1:8" ht="19.5" customHeight="1">
      <c r="A24" s="33" t="s">
        <v>28</v>
      </c>
      <c r="B24" s="24" t="s">
        <v>4</v>
      </c>
      <c r="C24" s="15">
        <v>1402.2440000000001</v>
      </c>
      <c r="D24" s="15"/>
      <c r="E24" s="15"/>
      <c r="F24" s="15"/>
      <c r="G24" s="15"/>
      <c r="H24" s="25">
        <f>SUM(C24:G24)</f>
        <v>1402.2440000000001</v>
      </c>
    </row>
    <row r="25" spans="1:8" ht="33" customHeight="1" thickBot="1">
      <c r="A25" s="34"/>
      <c r="B25" s="26" t="s">
        <v>5</v>
      </c>
      <c r="C25" s="18"/>
      <c r="D25" s="18"/>
      <c r="E25" s="18"/>
      <c r="F25" s="18"/>
      <c r="G25" s="18"/>
      <c r="H25" s="27">
        <f>SUM(D25:G25)</f>
        <v>0</v>
      </c>
    </row>
  </sheetData>
  <sheetProtection/>
  <mergeCells count="14">
    <mergeCell ref="A2:H2"/>
    <mergeCell ref="A4:A5"/>
    <mergeCell ref="B4:B5"/>
    <mergeCell ref="C4:H4"/>
    <mergeCell ref="A6:A7"/>
    <mergeCell ref="A8:A9"/>
    <mergeCell ref="A24:A25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K25"/>
  <sheetViews>
    <sheetView zoomScale="85" zoomScaleNormal="85" zoomScalePageLayoutView="0" workbookViewId="0" topLeftCell="A1">
      <selection activeCell="H20" sqref="H20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8" t="s">
        <v>8</v>
      </c>
      <c r="B2" s="38"/>
      <c r="C2" s="38"/>
      <c r="D2" s="38"/>
      <c r="E2" s="38"/>
      <c r="F2" s="38"/>
      <c r="G2" s="38"/>
      <c r="H2" s="38"/>
    </row>
    <row r="3" spans="1:3" ht="24" customHeight="1" thickBot="1">
      <c r="A3" s="17" t="s">
        <v>29</v>
      </c>
      <c r="B3" s="5"/>
      <c r="C3" s="2"/>
    </row>
    <row r="4" spans="1:8" ht="49.5" customHeight="1">
      <c r="A4" s="39" t="s">
        <v>18</v>
      </c>
      <c r="B4" s="41" t="s">
        <v>0</v>
      </c>
      <c r="C4" s="43" t="s">
        <v>9</v>
      </c>
      <c r="D4" s="44"/>
      <c r="E4" s="44"/>
      <c r="F4" s="44"/>
      <c r="G4" s="44"/>
      <c r="H4" s="45"/>
    </row>
    <row r="5" spans="1:8" ht="21.75" customHeight="1" thickBot="1">
      <c r="A5" s="40"/>
      <c r="B5" s="42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6" t="s">
        <v>11</v>
      </c>
      <c r="B6" s="12" t="s">
        <v>4</v>
      </c>
      <c r="C6" s="14">
        <v>1841.53</v>
      </c>
      <c r="D6" s="19"/>
      <c r="E6" s="20"/>
      <c r="F6" s="14">
        <v>0</v>
      </c>
      <c r="G6" s="20"/>
      <c r="H6" s="8">
        <f>SUM(C6:G6)</f>
        <v>1841.53</v>
      </c>
      <c r="K6" s="10"/>
    </row>
    <row r="7" spans="1:11" ht="48" thickBot="1">
      <c r="A7" s="47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6" t="s">
        <v>12</v>
      </c>
      <c r="B8" s="12" t="s">
        <v>4</v>
      </c>
      <c r="C8" s="28">
        <v>0</v>
      </c>
      <c r="D8" s="14">
        <v>0</v>
      </c>
      <c r="E8" s="14"/>
      <c r="F8" s="14">
        <v>0</v>
      </c>
      <c r="G8" s="14"/>
      <c r="H8" s="8">
        <f>SUM(C8:G8)</f>
        <v>0</v>
      </c>
      <c r="K8" s="10"/>
    </row>
    <row r="9" spans="1:8" ht="34.5" customHeight="1" thickBot="1">
      <c r="A9" s="47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5" t="s">
        <v>13</v>
      </c>
      <c r="B10" s="13" t="s">
        <v>4</v>
      </c>
      <c r="C10" s="15">
        <v>108401.323</v>
      </c>
      <c r="D10" s="15">
        <v>10103.211</v>
      </c>
      <c r="E10" s="15">
        <v>178.375</v>
      </c>
      <c r="F10" s="15">
        <v>869.914</v>
      </c>
      <c r="G10" s="15">
        <v>2.22</v>
      </c>
      <c r="H10" s="8">
        <f>SUM(C10:G10)</f>
        <v>119555.043</v>
      </c>
    </row>
    <row r="11" spans="1:8" ht="48" thickBot="1">
      <c r="A11" s="35"/>
      <c r="B11" s="3" t="s">
        <v>5</v>
      </c>
      <c r="C11" s="16"/>
      <c r="D11" s="16"/>
      <c r="E11" s="16"/>
      <c r="F11" s="16"/>
      <c r="G11" s="16">
        <v>0.23</v>
      </c>
      <c r="H11" s="9">
        <f>SUM(D11:G11)</f>
        <v>0.23</v>
      </c>
    </row>
    <row r="12" spans="1:8" ht="19.5" customHeight="1">
      <c r="A12" s="36" t="s">
        <v>14</v>
      </c>
      <c r="B12" s="12" t="s">
        <v>4</v>
      </c>
      <c r="C12" s="14">
        <v>2859.881</v>
      </c>
      <c r="D12" s="14"/>
      <c r="E12" s="14"/>
      <c r="F12" s="14"/>
      <c r="G12" s="14"/>
      <c r="H12" s="8">
        <f>SUM(C12:G12)</f>
        <v>2859.881</v>
      </c>
    </row>
    <row r="13" spans="1:8" ht="48" thickBot="1">
      <c r="A13" s="37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5" t="s">
        <v>15</v>
      </c>
      <c r="B14" s="13" t="s">
        <v>4</v>
      </c>
      <c r="C14" s="15"/>
      <c r="D14" s="15"/>
      <c r="E14" s="15"/>
      <c r="F14" s="15">
        <v>646.109</v>
      </c>
      <c r="G14" s="15"/>
      <c r="H14" s="8">
        <f>SUM(C14:G14)</f>
        <v>646.109</v>
      </c>
    </row>
    <row r="15" spans="1:8" ht="48" thickBot="1">
      <c r="A15" s="35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6" t="s">
        <v>16</v>
      </c>
      <c r="B16" s="12" t="s">
        <v>4</v>
      </c>
      <c r="C16" s="14"/>
      <c r="D16" s="14">
        <v>1839.303</v>
      </c>
      <c r="E16" s="14"/>
      <c r="F16" s="14">
        <v>1855.087</v>
      </c>
      <c r="G16" s="14"/>
      <c r="H16" s="8">
        <f>SUM(C16:G16)</f>
        <v>3694.3900000000003</v>
      </c>
    </row>
    <row r="17" spans="1:8" ht="33.75" customHeight="1" thickBot="1">
      <c r="A17" s="37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5" t="s">
        <v>17</v>
      </c>
      <c r="B18" s="13" t="s">
        <v>4</v>
      </c>
      <c r="C18" s="15"/>
      <c r="D18" s="15">
        <v>1046.572</v>
      </c>
      <c r="E18" s="15"/>
      <c r="F18" s="15">
        <v>259.146</v>
      </c>
      <c r="G18" s="15"/>
      <c r="H18" s="8">
        <f>SUM(C18:G18)</f>
        <v>1305.7179999999998</v>
      </c>
    </row>
    <row r="19" spans="1:8" ht="32.25" customHeight="1" thickBot="1">
      <c r="A19" s="37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3" t="s">
        <v>19</v>
      </c>
      <c r="B20" s="24" t="s">
        <v>4</v>
      </c>
      <c r="C20" s="15"/>
      <c r="D20" s="15">
        <v>8846.814</v>
      </c>
      <c r="E20" s="15"/>
      <c r="F20" s="15">
        <v>1554.455</v>
      </c>
      <c r="G20" s="15"/>
      <c r="H20" s="8">
        <f>SUM(C20:G20)</f>
        <v>10401.269</v>
      </c>
    </row>
    <row r="21" spans="1:8" ht="33" customHeight="1" thickBot="1">
      <c r="A21" s="34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3" t="s">
        <v>20</v>
      </c>
      <c r="B22" s="24" t="s">
        <v>4</v>
      </c>
      <c r="C22" s="15"/>
      <c r="D22" s="15"/>
      <c r="E22" s="15"/>
      <c r="F22" s="15">
        <v>1274.313</v>
      </c>
      <c r="G22" s="15"/>
      <c r="H22" s="25">
        <f>SUM(C22:G22)</f>
        <v>1274.313</v>
      </c>
    </row>
    <row r="23" spans="1:8" ht="33" customHeight="1" thickBot="1">
      <c r="A23" s="34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spans="1:8" ht="19.5" customHeight="1">
      <c r="A24" s="33" t="s">
        <v>28</v>
      </c>
      <c r="B24" s="24" t="s">
        <v>4</v>
      </c>
      <c r="C24" s="15">
        <v>1841.53</v>
      </c>
      <c r="D24" s="15"/>
      <c r="E24" s="15"/>
      <c r="F24" s="15"/>
      <c r="G24" s="15"/>
      <c r="H24" s="25">
        <f>SUM(C24:G24)</f>
        <v>1841.53</v>
      </c>
    </row>
    <row r="25" spans="1:8" ht="33" customHeight="1" thickBot="1">
      <c r="A25" s="34"/>
      <c r="B25" s="26" t="s">
        <v>5</v>
      </c>
      <c r="C25" s="18"/>
      <c r="D25" s="18"/>
      <c r="E25" s="18"/>
      <c r="F25" s="18"/>
      <c r="G25" s="18"/>
      <c r="H25" s="27">
        <f>SUM(D25:G25)</f>
        <v>0</v>
      </c>
    </row>
  </sheetData>
  <sheetProtection/>
  <mergeCells count="14">
    <mergeCell ref="A2:H2"/>
    <mergeCell ref="A4:A5"/>
    <mergeCell ref="B4:B5"/>
    <mergeCell ref="C4:H4"/>
    <mergeCell ref="A6:A7"/>
    <mergeCell ref="A8:A9"/>
    <mergeCell ref="A22:A23"/>
    <mergeCell ref="A24:A25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K25"/>
  <sheetViews>
    <sheetView zoomScale="85" zoomScaleNormal="85" zoomScalePageLayoutView="0" workbookViewId="0" topLeftCell="A1">
      <selection activeCell="K10" sqref="K10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8" t="s">
        <v>8</v>
      </c>
      <c r="B2" s="38"/>
      <c r="C2" s="38"/>
      <c r="D2" s="38"/>
      <c r="E2" s="38"/>
      <c r="F2" s="38"/>
      <c r="G2" s="38"/>
      <c r="H2" s="38"/>
    </row>
    <row r="3" spans="1:3" ht="24" customHeight="1" thickBot="1">
      <c r="A3" s="17" t="s">
        <v>30</v>
      </c>
      <c r="B3" s="5"/>
      <c r="C3" s="2"/>
    </row>
    <row r="4" spans="1:8" ht="49.5" customHeight="1">
      <c r="A4" s="39" t="s">
        <v>18</v>
      </c>
      <c r="B4" s="41" t="s">
        <v>0</v>
      </c>
      <c r="C4" s="43" t="s">
        <v>9</v>
      </c>
      <c r="D4" s="44"/>
      <c r="E4" s="44"/>
      <c r="F4" s="44"/>
      <c r="G4" s="44"/>
      <c r="H4" s="45"/>
    </row>
    <row r="5" spans="1:8" ht="21.75" customHeight="1" thickBot="1">
      <c r="A5" s="40"/>
      <c r="B5" s="42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6" t="s">
        <v>11</v>
      </c>
      <c r="B6" s="12" t="s">
        <v>4</v>
      </c>
      <c r="C6" s="14">
        <v>963.028</v>
      </c>
      <c r="D6" s="19"/>
      <c r="E6" s="20"/>
      <c r="F6" s="14">
        <v>0</v>
      </c>
      <c r="G6" s="20"/>
      <c r="H6" s="8">
        <f>SUM(C6:G6)</f>
        <v>963.028</v>
      </c>
      <c r="K6" s="10"/>
    </row>
    <row r="7" spans="1:11" ht="48" thickBot="1">
      <c r="A7" s="47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6" t="s">
        <v>12</v>
      </c>
      <c r="B8" s="12" t="s">
        <v>4</v>
      </c>
      <c r="C8" s="28">
        <v>0</v>
      </c>
      <c r="D8" s="14">
        <v>0</v>
      </c>
      <c r="E8" s="14"/>
      <c r="F8" s="14">
        <v>0</v>
      </c>
      <c r="G8" s="14"/>
      <c r="H8" s="8">
        <f>SUM(C8:G8)</f>
        <v>0</v>
      </c>
      <c r="K8" s="10"/>
    </row>
    <row r="9" spans="1:8" ht="34.5" customHeight="1" thickBot="1">
      <c r="A9" s="47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5" t="s">
        <v>13</v>
      </c>
      <c r="B10" s="13" t="s">
        <v>4</v>
      </c>
      <c r="C10" s="15">
        <v>91795.199</v>
      </c>
      <c r="D10" s="15">
        <v>2975.126</v>
      </c>
      <c r="E10" s="15">
        <v>162.038</v>
      </c>
      <c r="F10" s="15">
        <v>829.354</v>
      </c>
      <c r="G10" s="15">
        <v>2.142</v>
      </c>
      <c r="H10" s="8">
        <f>SUM(C10:G10)</f>
        <v>95763.85900000001</v>
      </c>
    </row>
    <row r="11" spans="1:8" ht="48" thickBot="1">
      <c r="A11" s="35"/>
      <c r="B11" s="3" t="s">
        <v>5</v>
      </c>
      <c r="C11" s="16"/>
      <c r="D11" s="16"/>
      <c r="E11" s="16"/>
      <c r="F11" s="16"/>
      <c r="G11" s="16">
        <v>0.184</v>
      </c>
      <c r="H11" s="9">
        <f>SUM(D11:G11)</f>
        <v>0.184</v>
      </c>
    </row>
    <row r="12" spans="1:8" ht="19.5" customHeight="1">
      <c r="A12" s="36" t="s">
        <v>14</v>
      </c>
      <c r="B12" s="12" t="s">
        <v>4</v>
      </c>
      <c r="C12" s="14">
        <v>2678.762</v>
      </c>
      <c r="D12" s="14"/>
      <c r="E12" s="14"/>
      <c r="F12" s="14"/>
      <c r="G12" s="14"/>
      <c r="H12" s="8">
        <f>SUM(C12:G12)</f>
        <v>2678.762</v>
      </c>
    </row>
    <row r="13" spans="1:8" ht="48" thickBot="1">
      <c r="A13" s="37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5" t="s">
        <v>15</v>
      </c>
      <c r="B14" s="13" t="s">
        <v>4</v>
      </c>
      <c r="C14" s="15"/>
      <c r="D14" s="15"/>
      <c r="E14" s="15"/>
      <c r="F14" s="15">
        <v>581.7189999999999</v>
      </c>
      <c r="G14" s="15"/>
      <c r="H14" s="8">
        <f>SUM(C14:G14)</f>
        <v>581.7189999999999</v>
      </c>
    </row>
    <row r="15" spans="1:8" ht="48" thickBot="1">
      <c r="A15" s="35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6" t="s">
        <v>16</v>
      </c>
      <c r="B16" s="12" t="s">
        <v>4</v>
      </c>
      <c r="C16" s="14"/>
      <c r="D16" s="14">
        <v>1666.004</v>
      </c>
      <c r="E16" s="14"/>
      <c r="F16" s="14">
        <v>1741.314</v>
      </c>
      <c r="G16" s="14"/>
      <c r="H16" s="8">
        <f>SUM(C16:G16)</f>
        <v>3407.318</v>
      </c>
    </row>
    <row r="17" spans="1:8" ht="33.75" customHeight="1" thickBot="1">
      <c r="A17" s="37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5" t="s">
        <v>17</v>
      </c>
      <c r="B18" s="13" t="s">
        <v>4</v>
      </c>
      <c r="C18" s="15"/>
      <c r="D18" s="15">
        <v>963.614</v>
      </c>
      <c r="E18" s="15"/>
      <c r="F18" s="15">
        <v>257.018</v>
      </c>
      <c r="G18" s="15"/>
      <c r="H18" s="8">
        <f>SUM(C18:G18)</f>
        <v>1220.632</v>
      </c>
    </row>
    <row r="19" spans="1:8" ht="32.25" customHeight="1" thickBot="1">
      <c r="A19" s="37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3" t="s">
        <v>19</v>
      </c>
      <c r="B20" s="24" t="s">
        <v>4</v>
      </c>
      <c r="C20" s="15"/>
      <c r="D20" s="15">
        <v>8994.663</v>
      </c>
      <c r="E20" s="15"/>
      <c r="F20" s="15">
        <v>1515.927</v>
      </c>
      <c r="G20" s="15"/>
      <c r="H20" s="8">
        <f>SUM(C20:G20)</f>
        <v>10510.59</v>
      </c>
    </row>
    <row r="21" spans="1:8" ht="33" customHeight="1" thickBot="1">
      <c r="A21" s="34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3" t="s">
        <v>20</v>
      </c>
      <c r="B22" s="24" t="s">
        <v>4</v>
      </c>
      <c r="C22" s="15"/>
      <c r="D22" s="15"/>
      <c r="E22" s="15"/>
      <c r="F22" s="15">
        <v>1190.631</v>
      </c>
      <c r="G22" s="15"/>
      <c r="H22" s="25">
        <f>SUM(C22:G22)</f>
        <v>1190.631</v>
      </c>
    </row>
    <row r="23" spans="1:8" ht="33" customHeight="1" thickBot="1">
      <c r="A23" s="34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spans="1:8" ht="19.5" customHeight="1">
      <c r="A24" s="33" t="s">
        <v>28</v>
      </c>
      <c r="B24" s="24" t="s">
        <v>4</v>
      </c>
      <c r="C24" s="15">
        <v>2513.617</v>
      </c>
      <c r="D24" s="15"/>
      <c r="E24" s="15"/>
      <c r="F24" s="15"/>
      <c r="G24" s="15"/>
      <c r="H24" s="25">
        <f>SUM(C24:G24)</f>
        <v>2513.617</v>
      </c>
    </row>
    <row r="25" spans="1:8" ht="33" customHeight="1" thickBot="1">
      <c r="A25" s="34"/>
      <c r="B25" s="26" t="s">
        <v>5</v>
      </c>
      <c r="C25" s="18"/>
      <c r="D25" s="18"/>
      <c r="E25" s="18"/>
      <c r="F25" s="18"/>
      <c r="G25" s="18"/>
      <c r="H25" s="27">
        <f>SUM(D25:G25)</f>
        <v>0</v>
      </c>
    </row>
  </sheetData>
  <sheetProtection/>
  <mergeCells count="14">
    <mergeCell ref="A2:H2"/>
    <mergeCell ref="A4:A5"/>
    <mergeCell ref="B4:B5"/>
    <mergeCell ref="C4:H4"/>
    <mergeCell ref="A6:A7"/>
    <mergeCell ref="A8:A9"/>
    <mergeCell ref="A22:A23"/>
    <mergeCell ref="A24:A25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2020-03-05T12:47:15Z</cp:lastPrinted>
  <dcterms:created xsi:type="dcterms:W3CDTF">2010-10-28T06:49:01Z</dcterms:created>
  <dcterms:modified xsi:type="dcterms:W3CDTF">2023-01-09T13:38:41Z</dcterms:modified>
  <cp:category/>
  <cp:version/>
  <cp:contentType/>
  <cp:contentStatus/>
</cp:coreProperties>
</file>